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Меню 7-11лет" sheetId="1" r:id="rId1"/>
  </sheets>
  <definedNames/>
  <calcPr fullCalcOnLoad="1"/>
</workbook>
</file>

<file path=xl/sharedStrings.xml><?xml version="1.0" encoding="utf-8"?>
<sst xmlns="http://schemas.openxmlformats.org/spreadsheetml/2006/main" count="683" uniqueCount="137">
  <si>
    <t>Наименование блюда</t>
  </si>
  <si>
    <t>Йогурт</t>
  </si>
  <si>
    <t>Яблоко</t>
  </si>
  <si>
    <t>Огурец соленый</t>
  </si>
  <si>
    <t>Хлеб ржаной</t>
  </si>
  <si>
    <t>Хлеб пшеничный</t>
  </si>
  <si>
    <t xml:space="preserve">Примерное меню для организации двухразового горячего питания для обучающихся </t>
  </si>
  <si>
    <t>Кефир</t>
  </si>
  <si>
    <t>Всего за день:</t>
  </si>
  <si>
    <t>200г</t>
  </si>
  <si>
    <t>50г</t>
  </si>
  <si>
    <t>250г</t>
  </si>
  <si>
    <t>Суп полевой</t>
  </si>
  <si>
    <t>Компот из свежих фруктов</t>
  </si>
  <si>
    <t>Оладьи из печени</t>
  </si>
  <si>
    <t>Неделя первая</t>
  </si>
  <si>
    <t>День: Понедельник</t>
  </si>
  <si>
    <t>1 день ЗАВТРАК</t>
  </si>
  <si>
    <t xml:space="preserve">№ </t>
  </si>
  <si>
    <t>1 день ОБЕД</t>
  </si>
  <si>
    <t>рецептуры</t>
  </si>
  <si>
    <t>Б</t>
  </si>
  <si>
    <t>Итого завтрак:</t>
  </si>
  <si>
    <t>Итого обед:</t>
  </si>
  <si>
    <t>Ж</t>
  </si>
  <si>
    <t>У</t>
  </si>
  <si>
    <t>Ккал</t>
  </si>
  <si>
    <t>В1</t>
  </si>
  <si>
    <t>Е</t>
  </si>
  <si>
    <t>С</t>
  </si>
  <si>
    <t>А</t>
  </si>
  <si>
    <t>Са</t>
  </si>
  <si>
    <t>Р</t>
  </si>
  <si>
    <t>Мg</t>
  </si>
  <si>
    <t>Fe</t>
  </si>
  <si>
    <t>День: Вторник</t>
  </si>
  <si>
    <t>2 день ЗАВТРАК</t>
  </si>
  <si>
    <t>2 день ОБЕД</t>
  </si>
  <si>
    <t>День: Среда</t>
  </si>
  <si>
    <t>3 день ЗАВТРАК</t>
  </si>
  <si>
    <t>3 день ОБЕД</t>
  </si>
  <si>
    <t>День: Четверг</t>
  </si>
  <si>
    <t>4 день ЗАВТРАК</t>
  </si>
  <si>
    <t>4 день ОБЕД</t>
  </si>
  <si>
    <t>День: Пятница</t>
  </si>
  <si>
    <t>5 день ЗАВТРАК</t>
  </si>
  <si>
    <t>5 день ОБЕД</t>
  </si>
  <si>
    <t>Неделя вторая</t>
  </si>
  <si>
    <t>День:Четверг</t>
  </si>
  <si>
    <t>Возрастная категория: от 7 до 11 лет</t>
  </si>
  <si>
    <t>Масса порции</t>
  </si>
  <si>
    <t>100г</t>
  </si>
  <si>
    <t>1. Согласно п. 9.3 СанПиН 2.4.5.2409-08 блюда готовятся с использованием йодированной соли.</t>
  </si>
  <si>
    <t>2. Согласно п. 9.4. СанПиН 2.4.5.2409 - 08 в целях профилактики недостаточности витамина С в школах проводится искусственная С-витаминизация готовых третьих блюд</t>
  </si>
  <si>
    <t>Каша манная молочная жидкая</t>
  </si>
  <si>
    <t>Суп гороховый вегетарианский</t>
  </si>
  <si>
    <t>Чай с сахаром</t>
  </si>
  <si>
    <t>30г</t>
  </si>
  <si>
    <t>120г</t>
  </si>
  <si>
    <t>Каша пшенная молочная жидкая</t>
  </si>
  <si>
    <t>Сырники из творога со сметаной и сахаром</t>
  </si>
  <si>
    <t>Винегрет овощной</t>
  </si>
  <si>
    <t>Молоко кипяченое</t>
  </si>
  <si>
    <t>Суп Рассольник Ленинградский</t>
  </si>
  <si>
    <t>Какао с молоком</t>
  </si>
  <si>
    <t>Борщ с капустой и картофелем</t>
  </si>
  <si>
    <t>Каша гречневая молочная жидкая</t>
  </si>
  <si>
    <t>Суп Свекольник</t>
  </si>
  <si>
    <t>Рагу овощное с мясом</t>
  </si>
  <si>
    <t>Салат "Студенческий"</t>
  </si>
  <si>
    <t>Салат "Здоровье"</t>
  </si>
  <si>
    <t>Булочка школьная</t>
  </si>
  <si>
    <t>Сосиски отварные</t>
  </si>
  <si>
    <t>Салат из свеклы отварной</t>
  </si>
  <si>
    <t>Компот из смеси сухофруктов</t>
  </si>
  <si>
    <t>Капуста тушенная</t>
  </si>
  <si>
    <t>Котлеты из говядины</t>
  </si>
  <si>
    <t>268.</t>
  </si>
  <si>
    <t>Салат из белокочанной капусты с луком</t>
  </si>
  <si>
    <t>Кофейный напиток с молоком</t>
  </si>
  <si>
    <t xml:space="preserve">Каша гречневая рассыпчатая </t>
  </si>
  <si>
    <t xml:space="preserve">Пюре картофельное </t>
  </si>
  <si>
    <t>Салат из моркови с растительным маслом</t>
  </si>
  <si>
    <t>Шницели из говядины</t>
  </si>
  <si>
    <t>Тефтели рыбные</t>
  </si>
  <si>
    <t>Плов из птицы</t>
  </si>
  <si>
    <t>Апельсины</t>
  </si>
  <si>
    <t>Гуляш из отварной говядины</t>
  </si>
  <si>
    <t>Суп с рыбными консервами</t>
  </si>
  <si>
    <t>Биточки паровые из говядины с молоком</t>
  </si>
  <si>
    <t>Тефтели мясные</t>
  </si>
  <si>
    <t>Котлеты рыбные любительские</t>
  </si>
  <si>
    <t xml:space="preserve">Бутерброд с сыром и маслом </t>
  </si>
  <si>
    <t>30г/10г/10г</t>
  </si>
  <si>
    <t>Омлет натуральный с маслом сливочным</t>
  </si>
  <si>
    <t>Суп Картофельный с мясн. фрикадельками</t>
  </si>
  <si>
    <t>Салат из белокач. капусты и моркови с раст. маслом</t>
  </si>
  <si>
    <t>200г/15г</t>
  </si>
  <si>
    <t>Каша рисовая рассыпчатая</t>
  </si>
  <si>
    <t>40г</t>
  </si>
  <si>
    <t>Салат с сыром</t>
  </si>
  <si>
    <t>Яйца вареные</t>
  </si>
  <si>
    <t>Салат "Степной"</t>
  </si>
  <si>
    <t>Салат из свеклы с зеленым горошком</t>
  </si>
  <si>
    <t>Салат картофельный с сол огурцами и зел горошком</t>
  </si>
  <si>
    <t xml:space="preserve">Салат витаминный </t>
  </si>
  <si>
    <t>Каша овсяная молочная жидкая</t>
  </si>
  <si>
    <t xml:space="preserve">Винегрет </t>
  </si>
  <si>
    <t>1-330</t>
  </si>
  <si>
    <t>150г</t>
  </si>
  <si>
    <t>1-302</t>
  </si>
  <si>
    <t>Макароны отварные</t>
  </si>
  <si>
    <t>2-154</t>
  </si>
  <si>
    <t>Чай с лимоном и сахаром</t>
  </si>
  <si>
    <t>200г/7г/15г</t>
  </si>
  <si>
    <t>Сок фруктовый</t>
  </si>
  <si>
    <t xml:space="preserve">Кисель из концентрата на плод. или яг. экстрактах </t>
  </si>
  <si>
    <t>150г/17г/8г</t>
  </si>
  <si>
    <t>150г/20г</t>
  </si>
  <si>
    <t>60г</t>
  </si>
  <si>
    <t>80г</t>
  </si>
  <si>
    <t>150г/5г</t>
  </si>
  <si>
    <t>60г/5г</t>
  </si>
  <si>
    <t>Сезон: осенне-зимний</t>
  </si>
  <si>
    <t>90г</t>
  </si>
  <si>
    <t>Банан</t>
  </si>
  <si>
    <t>70г</t>
  </si>
  <si>
    <t>Рыба тушеная в томатном соусе с овощами</t>
  </si>
  <si>
    <t>Омлет с колбасой или сосисками</t>
  </si>
  <si>
    <t>150г/80г</t>
  </si>
  <si>
    <t xml:space="preserve">Запеканка из творога </t>
  </si>
  <si>
    <t>Суп картоф с макар издел на мясо-костном бульоне</t>
  </si>
  <si>
    <t>Щи из св капусты с картоф на мясо-костном бульоне</t>
  </si>
  <si>
    <t>Суп крестьянский с крупой на мясо-костном бульоне</t>
  </si>
  <si>
    <t xml:space="preserve">аскорбиновой кислотой. Препарат добавляют в компоты, кисели и т.д. после охлаждения, непосредственно перед реализацией. </t>
  </si>
  <si>
    <t>Витаминизированные блюда не подогревают.</t>
  </si>
  <si>
    <t>общеобразовательных учреждений на 2020-2021 учебный год на 10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</si>
</sst>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" fontId="5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5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7" fontId="5" fillId="0" borderId="4" xfId="0" applyNumberFormat="1" applyFont="1" applyBorder="1" applyAlignment="1">
      <alignment horizontal="right"/>
    </xf>
    <xf numFmtId="17" fontId="5" fillId="0" borderId="5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6" fontId="5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" fontId="5" fillId="0" borderId="0" xfId="0" applyNumberFormat="1" applyFont="1" applyBorder="1" applyAlignment="1">
      <alignment horizontal="right"/>
    </xf>
    <xf numFmtId="17" fontId="5" fillId="0" borderId="9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workbookViewId="0" topLeftCell="A310">
      <selection activeCell="A170" sqref="A170"/>
    </sheetView>
  </sheetViews>
  <sheetFormatPr defaultColWidth="9.00390625" defaultRowHeight="12.75"/>
  <cols>
    <col min="1" max="1" width="11.25390625" style="0" customWidth="1"/>
    <col min="2" max="2" width="55.875" style="0" customWidth="1"/>
    <col min="3" max="3" width="13.75390625" style="0" customWidth="1"/>
    <col min="4" max="6" width="10.00390625" style="0" customWidth="1"/>
    <col min="7" max="7" width="11.75390625" style="0" customWidth="1"/>
    <col min="8" max="15" width="10.00390625" style="0" customWidth="1"/>
  </cols>
  <sheetData>
    <row r="1" spans="1:15" ht="18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8">
      <c r="A2" s="52" t="s">
        <v>136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15.75">
      <c r="A3" s="1" t="s">
        <v>16</v>
      </c>
    </row>
    <row r="4" ht="15.75">
      <c r="A4" s="1" t="s">
        <v>15</v>
      </c>
    </row>
    <row r="5" ht="15.75">
      <c r="A5" s="1" t="s">
        <v>123</v>
      </c>
    </row>
    <row r="6" ht="15.75">
      <c r="A6" s="1" t="s">
        <v>49</v>
      </c>
    </row>
    <row r="7" spans="1:15" ht="16.5" thickBot="1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" customHeight="1">
      <c r="A8" s="27" t="s">
        <v>18</v>
      </c>
      <c r="B8" s="48" t="s">
        <v>0</v>
      </c>
      <c r="C8" s="48" t="s">
        <v>50</v>
      </c>
      <c r="D8" s="48" t="s">
        <v>21</v>
      </c>
      <c r="E8" s="48" t="s">
        <v>24</v>
      </c>
      <c r="F8" s="48" t="s">
        <v>25</v>
      </c>
      <c r="G8" s="48" t="s">
        <v>26</v>
      </c>
      <c r="H8" s="48" t="s">
        <v>27</v>
      </c>
      <c r="I8" s="48" t="s">
        <v>28</v>
      </c>
      <c r="J8" s="48" t="s">
        <v>29</v>
      </c>
      <c r="K8" s="48" t="s">
        <v>30</v>
      </c>
      <c r="L8" s="48" t="s">
        <v>31</v>
      </c>
      <c r="M8" s="48" t="s">
        <v>32</v>
      </c>
      <c r="N8" s="48" t="s">
        <v>33</v>
      </c>
      <c r="O8" s="48" t="s">
        <v>34</v>
      </c>
    </row>
    <row r="9" spans="1:15" ht="15" customHeight="1" thickBot="1">
      <c r="A9" s="28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5">
      <c r="A10" s="4">
        <v>132</v>
      </c>
      <c r="B10" s="6" t="s">
        <v>54</v>
      </c>
      <c r="C10" s="22" t="s">
        <v>9</v>
      </c>
      <c r="D10" s="29">
        <v>6</v>
      </c>
      <c r="E10" s="7">
        <v>8.2</v>
      </c>
      <c r="F10" s="7">
        <v>29.3</v>
      </c>
      <c r="G10" s="7">
        <v>219.2</v>
      </c>
      <c r="H10" s="7">
        <v>0.06</v>
      </c>
      <c r="I10" s="7">
        <v>0</v>
      </c>
      <c r="J10" s="7">
        <v>0.22</v>
      </c>
      <c r="K10" s="7">
        <v>0</v>
      </c>
      <c r="L10" s="7">
        <v>125.48</v>
      </c>
      <c r="M10" s="7">
        <v>0</v>
      </c>
      <c r="N10" s="7">
        <v>0</v>
      </c>
      <c r="O10" s="7">
        <v>0.4</v>
      </c>
    </row>
    <row r="11" spans="1:15" ht="15">
      <c r="A11" s="31">
        <v>376</v>
      </c>
      <c r="B11" s="4" t="s">
        <v>56</v>
      </c>
      <c r="C11" s="29" t="s">
        <v>97</v>
      </c>
      <c r="D11" s="7">
        <v>0.4</v>
      </c>
      <c r="E11" s="7">
        <v>0</v>
      </c>
      <c r="F11" s="7">
        <v>28</v>
      </c>
      <c r="G11" s="7">
        <v>56</v>
      </c>
      <c r="H11" s="7">
        <v>0</v>
      </c>
      <c r="I11" s="7">
        <v>0</v>
      </c>
      <c r="J11" s="7">
        <v>0</v>
      </c>
      <c r="K11" s="7">
        <v>0</v>
      </c>
      <c r="L11" s="7">
        <v>12</v>
      </c>
      <c r="M11" s="7">
        <v>0</v>
      </c>
      <c r="N11" s="7">
        <v>0</v>
      </c>
      <c r="O11" s="7">
        <v>0.8</v>
      </c>
    </row>
    <row r="12" spans="1:15" ht="15">
      <c r="A12" s="31">
        <v>209</v>
      </c>
      <c r="B12" s="4" t="s">
        <v>101</v>
      </c>
      <c r="C12" s="29" t="s">
        <v>99</v>
      </c>
      <c r="D12" s="7">
        <v>5.1</v>
      </c>
      <c r="E12" s="7">
        <v>4.6</v>
      </c>
      <c r="F12" s="7">
        <v>0.3</v>
      </c>
      <c r="G12" s="7">
        <v>63</v>
      </c>
      <c r="H12" s="7">
        <v>0.03</v>
      </c>
      <c r="I12" s="7">
        <v>0</v>
      </c>
      <c r="J12" s="7">
        <v>0</v>
      </c>
      <c r="K12" s="7">
        <v>0.1</v>
      </c>
      <c r="L12" s="7">
        <v>22</v>
      </c>
      <c r="M12" s="7">
        <v>76.8</v>
      </c>
      <c r="N12" s="7">
        <v>4.8</v>
      </c>
      <c r="O12" s="7">
        <v>1</v>
      </c>
    </row>
    <row r="13" spans="1:15" ht="15">
      <c r="A13" s="31">
        <v>145</v>
      </c>
      <c r="B13" s="4" t="s">
        <v>86</v>
      </c>
      <c r="C13" s="29" t="s">
        <v>51</v>
      </c>
      <c r="D13" s="7">
        <v>0.2</v>
      </c>
      <c r="E13" s="7">
        <v>0.9</v>
      </c>
      <c r="F13" s="7">
        <v>8.1</v>
      </c>
      <c r="G13" s="7">
        <v>43</v>
      </c>
      <c r="H13" s="7">
        <v>0.04</v>
      </c>
      <c r="I13" s="7">
        <v>0</v>
      </c>
      <c r="J13" s="7">
        <v>60</v>
      </c>
      <c r="K13" s="7">
        <v>0</v>
      </c>
      <c r="L13" s="7">
        <v>0.3</v>
      </c>
      <c r="M13" s="7">
        <v>0</v>
      </c>
      <c r="N13" s="7">
        <v>0</v>
      </c>
      <c r="O13" s="7">
        <v>34</v>
      </c>
    </row>
    <row r="14" spans="1:15" ht="15">
      <c r="A14" s="23"/>
      <c r="B14" s="4" t="s">
        <v>4</v>
      </c>
      <c r="C14" s="23" t="s">
        <v>99</v>
      </c>
      <c r="D14" s="7">
        <v>2.4</v>
      </c>
      <c r="E14" s="7">
        <v>0.4</v>
      </c>
      <c r="F14" s="7">
        <v>17.73</v>
      </c>
      <c r="G14" s="7">
        <v>76.6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5.75" thickBot="1">
      <c r="A15" s="5"/>
      <c r="B15" s="5" t="s">
        <v>5</v>
      </c>
      <c r="C15" s="24" t="s">
        <v>119</v>
      </c>
      <c r="D15" s="8">
        <v>3.68</v>
      </c>
      <c r="E15" s="8">
        <v>1.28</v>
      </c>
      <c r="F15" s="8">
        <v>25.12</v>
      </c>
      <c r="G15" s="8">
        <v>129.66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 thickBot="1">
      <c r="A16" s="12" t="s">
        <v>22</v>
      </c>
      <c r="B16" s="13"/>
      <c r="C16" s="14"/>
      <c r="D16" s="19">
        <f>D10+D11+D15+D12+D14+D13</f>
        <v>17.779999999999998</v>
      </c>
      <c r="E16" s="19">
        <f aca="true" t="shared" si="0" ref="E16:O16">E10+E11+E15+E12+E14+E13</f>
        <v>15.379999999999999</v>
      </c>
      <c r="F16" s="19">
        <f t="shared" si="0"/>
        <v>108.55</v>
      </c>
      <c r="G16" s="19">
        <f t="shared" si="0"/>
        <v>587.46</v>
      </c>
      <c r="H16" s="19">
        <f t="shared" si="0"/>
        <v>0.13</v>
      </c>
      <c r="I16" s="19">
        <f t="shared" si="0"/>
        <v>0</v>
      </c>
      <c r="J16" s="19">
        <f t="shared" si="0"/>
        <v>60.22</v>
      </c>
      <c r="K16" s="19">
        <f t="shared" si="0"/>
        <v>0.1</v>
      </c>
      <c r="L16" s="19">
        <f t="shared" si="0"/>
        <v>159.78000000000003</v>
      </c>
      <c r="M16" s="19">
        <f t="shared" si="0"/>
        <v>76.8</v>
      </c>
      <c r="N16" s="19">
        <f t="shared" si="0"/>
        <v>4.8</v>
      </c>
      <c r="O16" s="19">
        <f t="shared" si="0"/>
        <v>36.2</v>
      </c>
    </row>
    <row r="17" spans="1:15" ht="16.5" thickBot="1">
      <c r="A17" s="50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.75">
      <c r="A18" s="27" t="s">
        <v>18</v>
      </c>
      <c r="B18" s="48" t="s">
        <v>0</v>
      </c>
      <c r="C18" s="48" t="s">
        <v>50</v>
      </c>
      <c r="D18" s="48" t="s">
        <v>21</v>
      </c>
      <c r="E18" s="48" t="s">
        <v>24</v>
      </c>
      <c r="F18" s="48" t="s">
        <v>25</v>
      </c>
      <c r="G18" s="48" t="s">
        <v>26</v>
      </c>
      <c r="H18" s="48" t="s">
        <v>27</v>
      </c>
      <c r="I18" s="48" t="s">
        <v>28</v>
      </c>
      <c r="J18" s="48" t="s">
        <v>29</v>
      </c>
      <c r="K18" s="48" t="s">
        <v>30</v>
      </c>
      <c r="L18" s="48" t="s">
        <v>31</v>
      </c>
      <c r="M18" s="48" t="s">
        <v>32</v>
      </c>
      <c r="N18" s="48" t="s">
        <v>33</v>
      </c>
      <c r="O18" s="48" t="s">
        <v>34</v>
      </c>
    </row>
    <row r="19" spans="1:15" ht="13.5" thickBot="1">
      <c r="A19" s="28" t="s">
        <v>20</v>
      </c>
      <c r="B19" s="5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5">
      <c r="A20" s="31">
        <v>37</v>
      </c>
      <c r="B20" s="6" t="s">
        <v>55</v>
      </c>
      <c r="C20" s="29" t="s">
        <v>9</v>
      </c>
      <c r="D20" s="7">
        <v>5.72</v>
      </c>
      <c r="E20" s="7">
        <v>0.48</v>
      </c>
      <c r="F20" s="7">
        <v>16.12</v>
      </c>
      <c r="G20" s="7">
        <v>101.88</v>
      </c>
      <c r="H20" s="7">
        <v>0.2</v>
      </c>
      <c r="I20" s="7">
        <v>0</v>
      </c>
      <c r="J20" s="7">
        <v>4.26</v>
      </c>
      <c r="K20" s="7">
        <v>0</v>
      </c>
      <c r="L20" s="7">
        <v>47.84</v>
      </c>
      <c r="M20" s="7">
        <v>0</v>
      </c>
      <c r="N20" s="7">
        <v>0</v>
      </c>
      <c r="O20" s="7">
        <v>2.12</v>
      </c>
    </row>
    <row r="21" spans="1:15" ht="15">
      <c r="A21" s="37" t="s">
        <v>110</v>
      </c>
      <c r="B21" s="4" t="s">
        <v>111</v>
      </c>
      <c r="C21" s="29" t="s">
        <v>9</v>
      </c>
      <c r="D21" s="7">
        <v>7.14</v>
      </c>
      <c r="E21" s="7">
        <v>0.74</v>
      </c>
      <c r="F21" s="7">
        <v>1.14</v>
      </c>
      <c r="G21" s="7">
        <v>209.96</v>
      </c>
      <c r="H21" s="7">
        <v>0.08</v>
      </c>
      <c r="I21" s="7">
        <v>10.62</v>
      </c>
      <c r="J21" s="7">
        <v>0</v>
      </c>
      <c r="K21" s="7">
        <v>0</v>
      </c>
      <c r="L21" s="7">
        <v>12.01</v>
      </c>
      <c r="M21" s="7">
        <v>146.74</v>
      </c>
      <c r="N21" s="7">
        <v>27.4</v>
      </c>
      <c r="O21" s="7">
        <v>10.42</v>
      </c>
    </row>
    <row r="22" spans="1:15" ht="15">
      <c r="A22" s="31">
        <v>151</v>
      </c>
      <c r="B22" s="4" t="s">
        <v>72</v>
      </c>
      <c r="C22" s="35" t="s">
        <v>51</v>
      </c>
      <c r="D22" s="7">
        <v>10.4</v>
      </c>
      <c r="E22" s="7">
        <v>20</v>
      </c>
      <c r="F22" s="7">
        <v>21.2</v>
      </c>
      <c r="G22" s="7">
        <v>215.2</v>
      </c>
      <c r="H22" s="7">
        <v>0.04</v>
      </c>
      <c r="I22" s="7">
        <v>0</v>
      </c>
      <c r="J22" s="7">
        <v>0</v>
      </c>
      <c r="K22" s="7">
        <v>0</v>
      </c>
      <c r="L22" s="7">
        <v>24</v>
      </c>
      <c r="M22" s="7">
        <v>159</v>
      </c>
      <c r="N22" s="7">
        <v>20</v>
      </c>
      <c r="O22" s="7">
        <v>1.8</v>
      </c>
    </row>
    <row r="23" spans="1:15" ht="15">
      <c r="A23" s="37">
        <v>52</v>
      </c>
      <c r="B23" s="4" t="s">
        <v>73</v>
      </c>
      <c r="C23" s="33" t="s">
        <v>124</v>
      </c>
      <c r="D23" s="7">
        <v>1.29</v>
      </c>
      <c r="E23" s="7">
        <v>5.48</v>
      </c>
      <c r="F23" s="7">
        <v>7.52</v>
      </c>
      <c r="G23" s="7">
        <v>84.51</v>
      </c>
      <c r="H23" s="7">
        <v>0.02</v>
      </c>
      <c r="I23" s="7">
        <v>0</v>
      </c>
      <c r="J23" s="7">
        <v>8.6</v>
      </c>
      <c r="K23" s="7">
        <v>0</v>
      </c>
      <c r="L23" s="7">
        <v>31.64</v>
      </c>
      <c r="M23" s="7">
        <v>36.87</v>
      </c>
      <c r="N23" s="7">
        <v>18.81</v>
      </c>
      <c r="O23" s="7">
        <v>1.2</v>
      </c>
    </row>
    <row r="24" spans="1:15" ht="15">
      <c r="A24" s="31">
        <v>332</v>
      </c>
      <c r="B24" s="4" t="s">
        <v>116</v>
      </c>
      <c r="C24" s="29" t="s">
        <v>9</v>
      </c>
      <c r="D24" s="7">
        <v>0</v>
      </c>
      <c r="E24" s="7">
        <v>0</v>
      </c>
      <c r="F24" s="7">
        <v>11.14</v>
      </c>
      <c r="G24" s="7">
        <v>49.6</v>
      </c>
      <c r="H24" s="7">
        <v>0</v>
      </c>
      <c r="I24" s="7">
        <v>0</v>
      </c>
      <c r="J24" s="7">
        <v>0</v>
      </c>
      <c r="K24" s="7">
        <v>0</v>
      </c>
      <c r="L24" s="7">
        <v>0.16</v>
      </c>
      <c r="M24" s="7">
        <v>0</v>
      </c>
      <c r="N24" s="7">
        <v>0</v>
      </c>
      <c r="O24" s="7">
        <v>0.004</v>
      </c>
    </row>
    <row r="25" spans="1:15" ht="15">
      <c r="A25" s="31"/>
      <c r="B25" s="4" t="s">
        <v>5</v>
      </c>
      <c r="C25" s="29" t="s">
        <v>99</v>
      </c>
      <c r="D25" s="7">
        <v>2.46</v>
      </c>
      <c r="E25" s="7">
        <v>0.86</v>
      </c>
      <c r="F25" s="7">
        <v>16.74</v>
      </c>
      <c r="G25" s="7">
        <v>85.77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.75" thickBot="1">
      <c r="A26" s="32"/>
      <c r="B26" s="5" t="s">
        <v>4</v>
      </c>
      <c r="C26" s="29" t="s">
        <v>99</v>
      </c>
      <c r="D26" s="7">
        <v>2.4</v>
      </c>
      <c r="E26" s="7">
        <v>0.4</v>
      </c>
      <c r="F26" s="7">
        <v>17.73</v>
      </c>
      <c r="G26" s="7">
        <v>75.6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6.5" thickBot="1">
      <c r="A27" s="12" t="s">
        <v>23</v>
      </c>
      <c r="B27" s="13"/>
      <c r="C27" s="15"/>
      <c r="D27" s="19">
        <f>D20+D21+D22+D23+D24+D26+D25</f>
        <v>29.409999999999997</v>
      </c>
      <c r="E27" s="19">
        <f aca="true" t="shared" si="1" ref="E27:O27">E20+E21+E22+E23+E24+E26+E25</f>
        <v>27.959999999999997</v>
      </c>
      <c r="F27" s="19">
        <f t="shared" si="1"/>
        <v>91.59</v>
      </c>
      <c r="G27" s="19">
        <f t="shared" si="1"/>
        <v>822.52</v>
      </c>
      <c r="H27" s="19">
        <f t="shared" si="1"/>
        <v>0.34</v>
      </c>
      <c r="I27" s="19">
        <f t="shared" si="1"/>
        <v>10.62</v>
      </c>
      <c r="J27" s="19">
        <f t="shared" si="1"/>
        <v>12.86</v>
      </c>
      <c r="K27" s="19">
        <f t="shared" si="1"/>
        <v>0</v>
      </c>
      <c r="L27" s="19">
        <f t="shared" si="1"/>
        <v>115.64999999999999</v>
      </c>
      <c r="M27" s="19">
        <f t="shared" si="1"/>
        <v>342.61</v>
      </c>
      <c r="N27" s="19">
        <f t="shared" si="1"/>
        <v>66.21</v>
      </c>
      <c r="O27" s="19">
        <f t="shared" si="1"/>
        <v>15.543999999999999</v>
      </c>
    </row>
    <row r="28" spans="1:15" ht="18.75" thickBot="1">
      <c r="A28" s="12" t="s">
        <v>8</v>
      </c>
      <c r="B28" s="13"/>
      <c r="C28" s="15"/>
      <c r="D28" s="25">
        <f aca="true" t="shared" si="2" ref="D28:O28">D16+D27</f>
        <v>47.19</v>
      </c>
      <c r="E28" s="25">
        <f t="shared" si="2"/>
        <v>43.339999999999996</v>
      </c>
      <c r="F28" s="25">
        <f t="shared" si="2"/>
        <v>200.14</v>
      </c>
      <c r="G28" s="47">
        <f t="shared" si="2"/>
        <v>1409.98</v>
      </c>
      <c r="H28" s="25">
        <f t="shared" si="2"/>
        <v>0.47000000000000003</v>
      </c>
      <c r="I28" s="25">
        <f t="shared" si="2"/>
        <v>10.62</v>
      </c>
      <c r="J28" s="25">
        <f t="shared" si="2"/>
        <v>73.08</v>
      </c>
      <c r="K28" s="25">
        <f t="shared" si="2"/>
        <v>0.1</v>
      </c>
      <c r="L28" s="25">
        <f t="shared" si="2"/>
        <v>275.43</v>
      </c>
      <c r="M28" s="25">
        <f t="shared" si="2"/>
        <v>419.41</v>
      </c>
      <c r="N28" s="25">
        <f t="shared" si="2"/>
        <v>71.00999999999999</v>
      </c>
      <c r="O28" s="25">
        <f t="shared" si="2"/>
        <v>51.744</v>
      </c>
    </row>
    <row r="29" ht="15.75">
      <c r="A29" s="1" t="s">
        <v>35</v>
      </c>
    </row>
    <row r="30" ht="15.75">
      <c r="A30" s="1" t="s">
        <v>15</v>
      </c>
    </row>
    <row r="31" ht="15.75">
      <c r="A31" s="1" t="s">
        <v>123</v>
      </c>
    </row>
    <row r="32" ht="15.75">
      <c r="A32" s="1" t="s">
        <v>49</v>
      </c>
    </row>
    <row r="33" spans="1:15" ht="16.5" thickBot="1">
      <c r="A33" s="51" t="s">
        <v>36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27" t="s">
        <v>18</v>
      </c>
      <c r="B34" s="48" t="s">
        <v>0</v>
      </c>
      <c r="C34" s="48" t="s">
        <v>50</v>
      </c>
      <c r="D34" s="48" t="s">
        <v>21</v>
      </c>
      <c r="E34" s="48" t="s">
        <v>24</v>
      </c>
      <c r="F34" s="48" t="s">
        <v>25</v>
      </c>
      <c r="G34" s="48" t="s">
        <v>26</v>
      </c>
      <c r="H34" s="48" t="s">
        <v>27</v>
      </c>
      <c r="I34" s="48" t="s">
        <v>28</v>
      </c>
      <c r="J34" s="48" t="s">
        <v>29</v>
      </c>
      <c r="K34" s="48" t="s">
        <v>30</v>
      </c>
      <c r="L34" s="48" t="s">
        <v>31</v>
      </c>
      <c r="M34" s="48" t="s">
        <v>32</v>
      </c>
      <c r="N34" s="48" t="s">
        <v>33</v>
      </c>
      <c r="O34" s="48" t="s">
        <v>34</v>
      </c>
    </row>
    <row r="35" spans="1:15" ht="13.5" thickBot="1">
      <c r="A35" s="28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5">
      <c r="A36" s="31">
        <v>70</v>
      </c>
      <c r="B36" s="6" t="s">
        <v>59</v>
      </c>
      <c r="C36" s="29" t="s">
        <v>109</v>
      </c>
      <c r="D36" s="7">
        <v>5.07</v>
      </c>
      <c r="E36" s="7">
        <v>7.82</v>
      </c>
      <c r="F36" s="7">
        <v>19.4</v>
      </c>
      <c r="G36" s="7">
        <v>173.01</v>
      </c>
      <c r="H36" s="7">
        <v>0.1</v>
      </c>
      <c r="I36" s="7">
        <v>0</v>
      </c>
      <c r="J36" s="7">
        <v>0.7</v>
      </c>
      <c r="K36" s="7">
        <v>0</v>
      </c>
      <c r="L36" s="7">
        <v>139.4</v>
      </c>
      <c r="M36" s="7">
        <v>0</v>
      </c>
      <c r="N36" s="7">
        <v>0</v>
      </c>
      <c r="O36" s="7">
        <v>0.54</v>
      </c>
    </row>
    <row r="37" spans="1:15" ht="15">
      <c r="A37" s="37" t="s">
        <v>112</v>
      </c>
      <c r="B37" s="4" t="s">
        <v>113</v>
      </c>
      <c r="C37" s="33" t="s">
        <v>114</v>
      </c>
      <c r="D37" s="7">
        <v>0.2</v>
      </c>
      <c r="E37" s="7">
        <v>0</v>
      </c>
      <c r="F37" s="7">
        <v>13.6</v>
      </c>
      <c r="G37" s="7">
        <v>54</v>
      </c>
      <c r="H37" s="7">
        <v>0</v>
      </c>
      <c r="I37" s="7">
        <v>0.02</v>
      </c>
      <c r="J37" s="7">
        <v>2.2</v>
      </c>
      <c r="K37" s="7">
        <v>0</v>
      </c>
      <c r="L37" s="7">
        <v>16</v>
      </c>
      <c r="M37" s="7">
        <v>8</v>
      </c>
      <c r="N37" s="7">
        <v>6</v>
      </c>
      <c r="O37" s="7">
        <v>0.8</v>
      </c>
    </row>
    <row r="38" spans="1:15" ht="15">
      <c r="A38" s="4">
        <v>45</v>
      </c>
      <c r="B38" s="4" t="s">
        <v>78</v>
      </c>
      <c r="C38" s="20" t="s">
        <v>126</v>
      </c>
      <c r="D38" s="7">
        <v>0.99</v>
      </c>
      <c r="E38" s="7">
        <v>3.56</v>
      </c>
      <c r="F38" s="7">
        <v>6.06</v>
      </c>
      <c r="G38" s="7">
        <v>60.13</v>
      </c>
      <c r="H38" s="7">
        <v>0.01</v>
      </c>
      <c r="I38" s="7">
        <v>0</v>
      </c>
      <c r="J38" s="7">
        <v>24.47</v>
      </c>
      <c r="K38" s="7">
        <v>0</v>
      </c>
      <c r="L38" s="7">
        <v>31.3</v>
      </c>
      <c r="M38" s="7">
        <v>17.3</v>
      </c>
      <c r="N38" s="7">
        <v>9.2</v>
      </c>
      <c r="O38" s="7">
        <v>0.35</v>
      </c>
    </row>
    <row r="39" spans="1:15" ht="15">
      <c r="A39" s="31"/>
      <c r="B39" s="4" t="s">
        <v>125</v>
      </c>
      <c r="C39" s="35" t="s">
        <v>51</v>
      </c>
      <c r="D39" s="7">
        <v>1.5</v>
      </c>
      <c r="E39" s="7">
        <v>0.5</v>
      </c>
      <c r="F39" s="7">
        <v>21</v>
      </c>
      <c r="G39" s="7">
        <v>95</v>
      </c>
      <c r="H39" s="7">
        <v>0.04</v>
      </c>
      <c r="I39" s="7">
        <v>0</v>
      </c>
      <c r="J39" s="7">
        <v>10</v>
      </c>
      <c r="K39" s="7">
        <v>0</v>
      </c>
      <c r="L39" s="7">
        <v>8</v>
      </c>
      <c r="M39" s="7">
        <v>28</v>
      </c>
      <c r="N39" s="7">
        <v>42</v>
      </c>
      <c r="O39" s="7">
        <v>0.6</v>
      </c>
    </row>
    <row r="40" spans="1:15" ht="15">
      <c r="A40" s="31"/>
      <c r="B40" s="4" t="s">
        <v>4</v>
      </c>
      <c r="C40" s="29" t="s">
        <v>99</v>
      </c>
      <c r="D40" s="7">
        <v>2.4</v>
      </c>
      <c r="E40" s="7">
        <v>0.4</v>
      </c>
      <c r="F40" s="7">
        <v>17.73</v>
      </c>
      <c r="G40" s="7">
        <v>75.6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.75" thickBot="1">
      <c r="A41" s="5"/>
      <c r="B41" s="5" t="s">
        <v>5</v>
      </c>
      <c r="C41" s="24" t="s">
        <v>119</v>
      </c>
      <c r="D41" s="8">
        <v>3.68</v>
      </c>
      <c r="E41" s="8">
        <v>1.28</v>
      </c>
      <c r="F41" s="8">
        <v>25.12</v>
      </c>
      <c r="G41" s="8">
        <v>129.66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6.5" thickBot="1">
      <c r="A42" s="12" t="s">
        <v>22</v>
      </c>
      <c r="B42" s="13"/>
      <c r="C42" s="14"/>
      <c r="D42" s="19">
        <f>D36+D37+D41+D38+D40+D39</f>
        <v>13.840000000000002</v>
      </c>
      <c r="E42" s="19">
        <f aca="true" t="shared" si="3" ref="E42:O42">E36+E37+E41+E38+E40+E39</f>
        <v>13.56</v>
      </c>
      <c r="F42" s="19">
        <f t="shared" si="3"/>
        <v>102.91000000000001</v>
      </c>
      <c r="G42" s="19">
        <f t="shared" si="3"/>
        <v>587.4</v>
      </c>
      <c r="H42" s="19">
        <f t="shared" si="3"/>
        <v>0.15</v>
      </c>
      <c r="I42" s="19">
        <f t="shared" si="3"/>
        <v>0.02</v>
      </c>
      <c r="J42" s="19">
        <f t="shared" si="3"/>
        <v>37.37</v>
      </c>
      <c r="K42" s="19">
        <f t="shared" si="3"/>
        <v>0</v>
      </c>
      <c r="L42" s="19">
        <f t="shared" si="3"/>
        <v>194.70000000000002</v>
      </c>
      <c r="M42" s="19">
        <f t="shared" si="3"/>
        <v>53.3</v>
      </c>
      <c r="N42" s="19">
        <f t="shared" si="3"/>
        <v>57.2</v>
      </c>
      <c r="O42" s="19">
        <f t="shared" si="3"/>
        <v>2.29</v>
      </c>
    </row>
    <row r="43" spans="1:15" ht="16.5" thickBot="1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2.75">
      <c r="A44" s="27" t="s">
        <v>18</v>
      </c>
      <c r="B44" s="48" t="s">
        <v>0</v>
      </c>
      <c r="C44" s="48" t="s">
        <v>50</v>
      </c>
      <c r="D44" s="48" t="s">
        <v>21</v>
      </c>
      <c r="E44" s="48" t="s">
        <v>24</v>
      </c>
      <c r="F44" s="48" t="s">
        <v>25</v>
      </c>
      <c r="G44" s="48" t="s">
        <v>26</v>
      </c>
      <c r="H44" s="48" t="s">
        <v>27</v>
      </c>
      <c r="I44" s="48" t="s">
        <v>28</v>
      </c>
      <c r="J44" s="48" t="s">
        <v>29</v>
      </c>
      <c r="K44" s="48" t="s">
        <v>30</v>
      </c>
      <c r="L44" s="48" t="s">
        <v>31</v>
      </c>
      <c r="M44" s="48" t="s">
        <v>32</v>
      </c>
      <c r="N44" s="48" t="s">
        <v>33</v>
      </c>
      <c r="O44" s="48" t="s">
        <v>34</v>
      </c>
    </row>
    <row r="45" spans="1:15" ht="13.5" thickBot="1">
      <c r="A45" s="28" t="s">
        <v>20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ht="15">
      <c r="A46" s="4">
        <v>773</v>
      </c>
      <c r="B46" s="4" t="s">
        <v>12</v>
      </c>
      <c r="C46" s="23" t="s">
        <v>9</v>
      </c>
      <c r="D46" s="7">
        <v>8.06</v>
      </c>
      <c r="E46" s="7">
        <v>11.8</v>
      </c>
      <c r="F46" s="7">
        <v>12.32</v>
      </c>
      <c r="G46" s="7">
        <v>207.22</v>
      </c>
      <c r="H46" s="7">
        <v>0.11</v>
      </c>
      <c r="I46" s="7">
        <v>0</v>
      </c>
      <c r="J46" s="7">
        <v>7.26</v>
      </c>
      <c r="K46" s="7">
        <v>0</v>
      </c>
      <c r="L46" s="7">
        <v>22.5</v>
      </c>
      <c r="M46" s="7">
        <v>0</v>
      </c>
      <c r="N46" s="7">
        <v>0</v>
      </c>
      <c r="O46" s="7">
        <v>2</v>
      </c>
    </row>
    <row r="47" spans="1:15" ht="15">
      <c r="A47" s="4">
        <v>321</v>
      </c>
      <c r="B47" s="4" t="s">
        <v>75</v>
      </c>
      <c r="C47" s="23" t="s">
        <v>109</v>
      </c>
      <c r="D47" s="7">
        <v>2.82</v>
      </c>
      <c r="E47" s="7">
        <v>2.9</v>
      </c>
      <c r="F47" s="7">
        <v>8.85</v>
      </c>
      <c r="G47" s="7">
        <v>69.47</v>
      </c>
      <c r="H47" s="7">
        <v>0.05</v>
      </c>
      <c r="I47" s="7">
        <v>0.23</v>
      </c>
      <c r="J47" s="7">
        <v>60.48</v>
      </c>
      <c r="K47" s="7">
        <v>0.26</v>
      </c>
      <c r="L47" s="7">
        <v>69.95</v>
      </c>
      <c r="M47" s="7">
        <v>46.73</v>
      </c>
      <c r="N47" s="7">
        <v>23.03</v>
      </c>
      <c r="O47" s="7">
        <v>0.89</v>
      </c>
    </row>
    <row r="48" spans="1:15" ht="15">
      <c r="A48" s="36" t="s">
        <v>77</v>
      </c>
      <c r="B48" s="4" t="s">
        <v>76</v>
      </c>
      <c r="C48" s="20" t="s">
        <v>124</v>
      </c>
      <c r="D48" s="7">
        <v>14</v>
      </c>
      <c r="E48" s="7">
        <v>10.4</v>
      </c>
      <c r="F48" s="7">
        <v>14.13</v>
      </c>
      <c r="G48" s="7">
        <v>205.9</v>
      </c>
      <c r="H48" s="7">
        <v>0.09</v>
      </c>
      <c r="I48" s="7">
        <v>0</v>
      </c>
      <c r="J48" s="7">
        <v>0.14</v>
      </c>
      <c r="K48" s="7">
        <v>25.88</v>
      </c>
      <c r="L48" s="7">
        <v>39.38</v>
      </c>
      <c r="M48" s="7">
        <v>149.75</v>
      </c>
      <c r="N48" s="7">
        <v>28.9</v>
      </c>
      <c r="O48" s="7">
        <v>1.35</v>
      </c>
    </row>
    <row r="49" spans="1:15" ht="15">
      <c r="A49" s="4">
        <v>67</v>
      </c>
      <c r="B49" s="4" t="s">
        <v>61</v>
      </c>
      <c r="C49" s="21" t="s">
        <v>124</v>
      </c>
      <c r="D49" s="7">
        <v>1.22</v>
      </c>
      <c r="E49" s="7">
        <v>5.56</v>
      </c>
      <c r="F49" s="7">
        <v>7.6</v>
      </c>
      <c r="G49" s="7">
        <v>84.32</v>
      </c>
      <c r="H49" s="7">
        <v>0.05</v>
      </c>
      <c r="I49" s="7">
        <v>0</v>
      </c>
      <c r="J49" s="7">
        <v>9.23</v>
      </c>
      <c r="K49" s="7">
        <v>0</v>
      </c>
      <c r="L49" s="7">
        <v>20.88</v>
      </c>
      <c r="M49" s="7">
        <v>40.47</v>
      </c>
      <c r="N49" s="7">
        <v>18.68</v>
      </c>
      <c r="O49" s="7">
        <v>0.77</v>
      </c>
    </row>
    <row r="50" spans="1:15" ht="15">
      <c r="A50" s="4">
        <v>349</v>
      </c>
      <c r="B50" s="4" t="s">
        <v>74</v>
      </c>
      <c r="C50" s="21" t="s">
        <v>9</v>
      </c>
      <c r="D50" s="7">
        <v>0.04</v>
      </c>
      <c r="E50" s="7">
        <v>0</v>
      </c>
      <c r="F50" s="7">
        <v>24.76</v>
      </c>
      <c r="G50" s="7">
        <v>94.2</v>
      </c>
      <c r="H50" s="7">
        <v>0.01</v>
      </c>
      <c r="I50" s="7">
        <v>0</v>
      </c>
      <c r="J50" s="7">
        <v>1.08</v>
      </c>
      <c r="K50" s="7">
        <v>0</v>
      </c>
      <c r="L50" s="7">
        <v>6.4</v>
      </c>
      <c r="M50" s="7">
        <v>3.6</v>
      </c>
      <c r="N50" s="7">
        <v>0</v>
      </c>
      <c r="O50" s="7">
        <v>0.18</v>
      </c>
    </row>
    <row r="51" spans="1:15" ht="15">
      <c r="A51" s="4"/>
      <c r="B51" s="4" t="s">
        <v>5</v>
      </c>
      <c r="C51" s="21" t="s">
        <v>99</v>
      </c>
      <c r="D51" s="7">
        <v>2.46</v>
      </c>
      <c r="E51" s="7">
        <v>0.86</v>
      </c>
      <c r="F51" s="7">
        <v>16.74</v>
      </c>
      <c r="G51" s="7">
        <v>85.77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t="15.75" thickBot="1">
      <c r="A52" s="4"/>
      <c r="B52" s="5" t="s">
        <v>4</v>
      </c>
      <c r="C52" s="23" t="s">
        <v>99</v>
      </c>
      <c r="D52" s="7">
        <v>2.4</v>
      </c>
      <c r="E52" s="7">
        <v>0.4</v>
      </c>
      <c r="F52" s="7">
        <v>17.73</v>
      </c>
      <c r="G52" s="7">
        <v>75.6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ht="16.5" thickBot="1">
      <c r="A53" s="12" t="s">
        <v>23</v>
      </c>
      <c r="B53" s="13"/>
      <c r="C53" s="15"/>
      <c r="D53" s="19">
        <f>D46+D47+D48+D49+D50+D51+D52</f>
        <v>31</v>
      </c>
      <c r="E53" s="19">
        <f>E46+E47+E48+E49+E50+E51+E52</f>
        <v>31.919999999999998</v>
      </c>
      <c r="F53" s="19">
        <f>F46+F47+F48+F50+F52+F51+F49</f>
        <v>102.13</v>
      </c>
      <c r="G53" s="19">
        <f>G46+G47+G48+G50+G52+G49+G51</f>
        <v>822.48</v>
      </c>
      <c r="H53" s="19">
        <f>H46+H47+H48+H50+H52+H49+H51</f>
        <v>0.31</v>
      </c>
      <c r="I53" s="19">
        <f>I46+I47+I48+I50+I52+I49+I51</f>
        <v>0.23</v>
      </c>
      <c r="J53" s="19">
        <f>J46+J47+J48+J50+J52+J49+J51</f>
        <v>78.19</v>
      </c>
      <c r="K53" s="19">
        <f>K46+K47+K48+K50+K52+K51+K49</f>
        <v>26.14</v>
      </c>
      <c r="L53" s="19">
        <f>L46+L47+L48+L50+L52+L51+L49</f>
        <v>159.11</v>
      </c>
      <c r="M53" s="19">
        <f>M46+M47+M48+M50+M52+M49+M51</f>
        <v>240.54999999999998</v>
      </c>
      <c r="N53" s="19">
        <f>N46+N47+N48+N50+N52+N51+N49</f>
        <v>70.61</v>
      </c>
      <c r="O53" s="19">
        <f>O46+O47+O48+O50+O52+O51+O49</f>
        <v>5.1899999999999995</v>
      </c>
    </row>
    <row r="54" spans="1:15" ht="18.75" thickBot="1">
      <c r="A54" s="12" t="s">
        <v>8</v>
      </c>
      <c r="B54" s="13"/>
      <c r="C54" s="15"/>
      <c r="D54" s="25">
        <f aca="true" t="shared" si="4" ref="D54:O54">D42+D53</f>
        <v>44.84</v>
      </c>
      <c r="E54" s="25">
        <f t="shared" si="4"/>
        <v>45.48</v>
      </c>
      <c r="F54" s="25">
        <f t="shared" si="4"/>
        <v>205.04000000000002</v>
      </c>
      <c r="G54" s="47">
        <f t="shared" si="4"/>
        <v>1409.88</v>
      </c>
      <c r="H54" s="25">
        <f t="shared" si="4"/>
        <v>0.45999999999999996</v>
      </c>
      <c r="I54" s="25">
        <f t="shared" si="4"/>
        <v>0.25</v>
      </c>
      <c r="J54" s="25">
        <f t="shared" si="4"/>
        <v>115.56</v>
      </c>
      <c r="K54" s="25">
        <f t="shared" si="4"/>
        <v>26.14</v>
      </c>
      <c r="L54" s="25">
        <f t="shared" si="4"/>
        <v>353.81000000000006</v>
      </c>
      <c r="M54" s="25">
        <f t="shared" si="4"/>
        <v>293.84999999999997</v>
      </c>
      <c r="N54" s="25">
        <f t="shared" si="4"/>
        <v>127.81</v>
      </c>
      <c r="O54" s="25">
        <f t="shared" si="4"/>
        <v>7.4799999999999995</v>
      </c>
    </row>
    <row r="55" spans="1:15" ht="18">
      <c r="A55" s="11"/>
      <c r="B55" s="9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ht="15.75">
      <c r="A56" s="1" t="s">
        <v>38</v>
      </c>
    </row>
    <row r="57" ht="15.75">
      <c r="A57" s="1" t="s">
        <v>15</v>
      </c>
    </row>
    <row r="58" ht="15.75">
      <c r="A58" s="1" t="s">
        <v>123</v>
      </c>
    </row>
    <row r="59" ht="15.75">
      <c r="A59" s="1" t="s">
        <v>49</v>
      </c>
    </row>
    <row r="60" spans="1:15" ht="16.5" thickBot="1">
      <c r="A60" s="51" t="s">
        <v>39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.75">
      <c r="A61" s="27" t="s">
        <v>18</v>
      </c>
      <c r="B61" s="48" t="s">
        <v>0</v>
      </c>
      <c r="C61" s="48" t="s">
        <v>50</v>
      </c>
      <c r="D61" s="48" t="s">
        <v>21</v>
      </c>
      <c r="E61" s="48" t="s">
        <v>24</v>
      </c>
      <c r="F61" s="48" t="s">
        <v>25</v>
      </c>
      <c r="G61" s="48" t="s">
        <v>26</v>
      </c>
      <c r="H61" s="48" t="s">
        <v>27</v>
      </c>
      <c r="I61" s="48" t="s">
        <v>28</v>
      </c>
      <c r="J61" s="48" t="s">
        <v>29</v>
      </c>
      <c r="K61" s="48" t="s">
        <v>30</v>
      </c>
      <c r="L61" s="48" t="s">
        <v>31</v>
      </c>
      <c r="M61" s="48" t="s">
        <v>32</v>
      </c>
      <c r="N61" s="48" t="s">
        <v>33</v>
      </c>
      <c r="O61" s="48" t="s">
        <v>34</v>
      </c>
    </row>
    <row r="62" spans="1:15" ht="13.5" thickBot="1">
      <c r="A62" s="28" t="s">
        <v>20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5">
      <c r="A63" s="37" t="s">
        <v>108</v>
      </c>
      <c r="B63" s="6" t="s">
        <v>60</v>
      </c>
      <c r="C63" s="29" t="s">
        <v>117</v>
      </c>
      <c r="D63" s="7">
        <v>22.4</v>
      </c>
      <c r="E63" s="7">
        <v>12.14</v>
      </c>
      <c r="F63" s="7">
        <v>19.78</v>
      </c>
      <c r="G63" s="7">
        <v>286.79</v>
      </c>
      <c r="H63" s="7">
        <v>0.07</v>
      </c>
      <c r="I63" s="7">
        <v>0</v>
      </c>
      <c r="J63" s="7">
        <v>0.33</v>
      </c>
      <c r="K63" s="7">
        <v>0.08</v>
      </c>
      <c r="L63" s="7">
        <v>188.7</v>
      </c>
      <c r="M63" s="7">
        <v>262.31</v>
      </c>
      <c r="N63" s="7">
        <v>28.75</v>
      </c>
      <c r="O63" s="7">
        <v>0.96</v>
      </c>
    </row>
    <row r="64" spans="1:15" ht="15">
      <c r="A64" s="31">
        <v>379</v>
      </c>
      <c r="B64" s="4" t="s">
        <v>79</v>
      </c>
      <c r="C64" s="29" t="s">
        <v>9</v>
      </c>
      <c r="D64" s="7">
        <v>2.4</v>
      </c>
      <c r="E64" s="7">
        <v>2.66</v>
      </c>
      <c r="F64" s="7">
        <v>20.54</v>
      </c>
      <c r="G64" s="7">
        <v>110.7</v>
      </c>
      <c r="H64" s="7">
        <v>0.02</v>
      </c>
      <c r="I64" s="7">
        <v>0.06</v>
      </c>
      <c r="J64" s="7">
        <v>1.08</v>
      </c>
      <c r="K64" s="7">
        <v>0</v>
      </c>
      <c r="L64" s="7">
        <v>100.32</v>
      </c>
      <c r="M64" s="7">
        <v>75</v>
      </c>
      <c r="N64" s="7">
        <v>11.66</v>
      </c>
      <c r="O64" s="7">
        <v>0.12</v>
      </c>
    </row>
    <row r="65" spans="1:15" ht="15">
      <c r="A65" s="31">
        <v>23</v>
      </c>
      <c r="B65" s="4" t="s">
        <v>102</v>
      </c>
      <c r="C65" s="29" t="s">
        <v>120</v>
      </c>
      <c r="D65" s="7">
        <v>1.33</v>
      </c>
      <c r="E65" s="7">
        <v>4.8</v>
      </c>
      <c r="F65" s="7">
        <v>5.07</v>
      </c>
      <c r="G65" s="7">
        <v>69</v>
      </c>
      <c r="H65" s="7">
        <v>0.04</v>
      </c>
      <c r="I65" s="7">
        <v>0</v>
      </c>
      <c r="J65" s="7">
        <v>2</v>
      </c>
      <c r="K65" s="7">
        <v>0</v>
      </c>
      <c r="L65" s="7">
        <v>12.09</v>
      </c>
      <c r="M65" s="7">
        <v>0</v>
      </c>
      <c r="N65" s="7">
        <v>0</v>
      </c>
      <c r="O65" s="7">
        <v>0.31</v>
      </c>
    </row>
    <row r="66" spans="1:15" ht="15">
      <c r="A66" s="31"/>
      <c r="B66" s="4" t="s">
        <v>4</v>
      </c>
      <c r="C66" s="29" t="s">
        <v>57</v>
      </c>
      <c r="D66" s="7">
        <v>1.8</v>
      </c>
      <c r="E66" s="7">
        <v>0.3</v>
      </c>
      <c r="F66" s="7">
        <v>13.3</v>
      </c>
      <c r="G66" s="7">
        <v>56.7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t="15.75" thickBot="1">
      <c r="A67" s="32"/>
      <c r="B67" s="5" t="s">
        <v>5</v>
      </c>
      <c r="C67" s="39" t="s">
        <v>57</v>
      </c>
      <c r="D67" s="8">
        <v>1.84</v>
      </c>
      <c r="E67" s="8">
        <v>0.64</v>
      </c>
      <c r="F67" s="8">
        <v>12.56</v>
      </c>
      <c r="G67" s="8">
        <v>64.33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16.5" thickBot="1">
      <c r="A68" s="12" t="s">
        <v>22</v>
      </c>
      <c r="B68" s="13"/>
      <c r="C68" s="14"/>
      <c r="D68" s="19">
        <f>D63+D64+D67+D65+D66</f>
        <v>29.77</v>
      </c>
      <c r="E68" s="19">
        <f aca="true" t="shared" si="5" ref="E68:O68">E63+E64+E67+E65+E66</f>
        <v>20.540000000000003</v>
      </c>
      <c r="F68" s="19">
        <f t="shared" si="5"/>
        <v>71.25</v>
      </c>
      <c r="G68" s="19">
        <f t="shared" si="5"/>
        <v>587.52</v>
      </c>
      <c r="H68" s="19">
        <f t="shared" si="5"/>
        <v>0.13</v>
      </c>
      <c r="I68" s="19">
        <f t="shared" si="5"/>
        <v>0.06</v>
      </c>
      <c r="J68" s="19">
        <f t="shared" si="5"/>
        <v>3.41</v>
      </c>
      <c r="K68" s="19">
        <f t="shared" si="5"/>
        <v>0.08</v>
      </c>
      <c r="L68" s="19">
        <f t="shared" si="5"/>
        <v>301.10999999999996</v>
      </c>
      <c r="M68" s="19">
        <f t="shared" si="5"/>
        <v>337.31</v>
      </c>
      <c r="N68" s="19">
        <f t="shared" si="5"/>
        <v>40.41</v>
      </c>
      <c r="O68" s="19">
        <f t="shared" si="5"/>
        <v>1.3900000000000001</v>
      </c>
    </row>
    <row r="69" spans="1:15" ht="16.5" thickBot="1">
      <c r="A69" s="50" t="s">
        <v>40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.75">
      <c r="A70" s="27" t="s">
        <v>18</v>
      </c>
      <c r="B70" s="48" t="s">
        <v>0</v>
      </c>
      <c r="C70" s="48" t="s">
        <v>50</v>
      </c>
      <c r="D70" s="48" t="s">
        <v>21</v>
      </c>
      <c r="E70" s="48" t="s">
        <v>24</v>
      </c>
      <c r="F70" s="48" t="s">
        <v>25</v>
      </c>
      <c r="G70" s="48" t="s">
        <v>26</v>
      </c>
      <c r="H70" s="48" t="s">
        <v>27</v>
      </c>
      <c r="I70" s="48" t="s">
        <v>28</v>
      </c>
      <c r="J70" s="48" t="s">
        <v>29</v>
      </c>
      <c r="K70" s="48" t="s">
        <v>30</v>
      </c>
      <c r="L70" s="48" t="s">
        <v>31</v>
      </c>
      <c r="M70" s="48" t="s">
        <v>32</v>
      </c>
      <c r="N70" s="48" t="s">
        <v>33</v>
      </c>
      <c r="O70" s="48" t="s">
        <v>34</v>
      </c>
    </row>
    <row r="71" spans="1:15" ht="13.5" thickBot="1">
      <c r="A71" s="28" t="s">
        <v>20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5">
      <c r="A72" s="31">
        <v>103</v>
      </c>
      <c r="B72" s="6" t="s">
        <v>131</v>
      </c>
      <c r="C72" s="38" t="s">
        <v>9</v>
      </c>
      <c r="D72" s="6">
        <v>2.15</v>
      </c>
      <c r="E72" s="6">
        <v>2.27</v>
      </c>
      <c r="F72" s="6">
        <v>13.71</v>
      </c>
      <c r="G72" s="6">
        <v>120.42</v>
      </c>
      <c r="H72" s="6">
        <v>0.09</v>
      </c>
      <c r="I72" s="6">
        <v>0</v>
      </c>
      <c r="J72" s="6">
        <v>6.6</v>
      </c>
      <c r="K72" s="6">
        <v>0</v>
      </c>
      <c r="L72" s="6">
        <v>19.68</v>
      </c>
      <c r="M72" s="6">
        <v>53.32</v>
      </c>
      <c r="N72" s="6">
        <v>21.6</v>
      </c>
      <c r="O72" s="6">
        <v>0.87</v>
      </c>
    </row>
    <row r="73" spans="1:15" ht="15">
      <c r="A73" s="23">
        <v>302</v>
      </c>
      <c r="B73" s="4" t="s">
        <v>80</v>
      </c>
      <c r="C73" s="37" t="s">
        <v>109</v>
      </c>
      <c r="D73" s="4">
        <v>8.63</v>
      </c>
      <c r="E73" s="4">
        <v>6.09</v>
      </c>
      <c r="F73" s="4">
        <v>38.64</v>
      </c>
      <c r="G73" s="4">
        <v>196.2</v>
      </c>
      <c r="H73" s="4">
        <v>0</v>
      </c>
      <c r="I73" s="4">
        <v>2.57</v>
      </c>
      <c r="J73" s="4">
        <v>0</v>
      </c>
      <c r="K73" s="4">
        <v>1.16</v>
      </c>
      <c r="L73" s="4">
        <v>14.7</v>
      </c>
      <c r="M73" s="4">
        <v>22.16</v>
      </c>
      <c r="N73" s="4">
        <v>1.43</v>
      </c>
      <c r="O73" s="4">
        <v>1.2</v>
      </c>
    </row>
    <row r="74" spans="1:15" ht="15">
      <c r="A74" s="31">
        <v>17</v>
      </c>
      <c r="B74" s="4" t="s">
        <v>82</v>
      </c>
      <c r="C74" s="33" t="s">
        <v>122</v>
      </c>
      <c r="D74" s="7">
        <v>0.73</v>
      </c>
      <c r="E74" s="7">
        <v>4.25</v>
      </c>
      <c r="F74" s="7">
        <v>5.81</v>
      </c>
      <c r="G74" s="7">
        <v>63.55</v>
      </c>
      <c r="H74" s="7">
        <v>0.04</v>
      </c>
      <c r="I74" s="7">
        <v>0</v>
      </c>
      <c r="J74" s="7">
        <v>1.96</v>
      </c>
      <c r="K74" s="7">
        <v>0</v>
      </c>
      <c r="L74" s="7">
        <v>28.49</v>
      </c>
      <c r="M74" s="7">
        <v>0</v>
      </c>
      <c r="N74" s="7">
        <v>0</v>
      </c>
      <c r="O74" s="7">
        <v>0.4</v>
      </c>
    </row>
    <row r="75" spans="1:15" ht="15">
      <c r="A75" s="4">
        <v>229</v>
      </c>
      <c r="B75" s="4" t="s">
        <v>127</v>
      </c>
      <c r="C75" s="44" t="s">
        <v>120</v>
      </c>
      <c r="D75" s="4">
        <v>14.79</v>
      </c>
      <c r="E75" s="4">
        <v>8.37</v>
      </c>
      <c r="F75" s="4">
        <v>6.97</v>
      </c>
      <c r="G75" s="4">
        <v>123.38</v>
      </c>
      <c r="H75" s="4">
        <v>0.1</v>
      </c>
      <c r="I75" s="4">
        <v>0</v>
      </c>
      <c r="J75" s="4">
        <v>3.57</v>
      </c>
      <c r="K75" s="4">
        <v>0.01</v>
      </c>
      <c r="L75" s="4">
        <v>55.58</v>
      </c>
      <c r="M75" s="4">
        <v>254.36</v>
      </c>
      <c r="N75" s="4">
        <v>63.75</v>
      </c>
      <c r="O75" s="4">
        <v>1.02</v>
      </c>
    </row>
    <row r="76" spans="1:15" ht="15">
      <c r="A76" s="4">
        <v>127</v>
      </c>
      <c r="B76" s="4" t="s">
        <v>1</v>
      </c>
      <c r="C76" s="37" t="s">
        <v>9</v>
      </c>
      <c r="D76" s="4">
        <v>6.4</v>
      </c>
      <c r="E76" s="4">
        <v>5</v>
      </c>
      <c r="F76" s="4">
        <v>32</v>
      </c>
      <c r="G76" s="4">
        <v>198</v>
      </c>
      <c r="H76" s="4">
        <v>0.06</v>
      </c>
      <c r="I76" s="4">
        <v>0</v>
      </c>
      <c r="J76" s="4">
        <v>1.2</v>
      </c>
      <c r="K76" s="4">
        <v>0.04</v>
      </c>
      <c r="L76" s="4">
        <v>238</v>
      </c>
      <c r="M76" s="4">
        <v>182</v>
      </c>
      <c r="N76" s="4">
        <v>28</v>
      </c>
      <c r="O76" s="4">
        <v>0.2</v>
      </c>
    </row>
    <row r="77" spans="1:15" ht="15">
      <c r="A77" s="4"/>
      <c r="B77" s="4" t="s">
        <v>5</v>
      </c>
      <c r="C77" s="37" t="s">
        <v>57</v>
      </c>
      <c r="D77" s="4">
        <v>1.84</v>
      </c>
      <c r="E77" s="4">
        <v>0.64</v>
      </c>
      <c r="F77" s="4">
        <v>12.56</v>
      </c>
      <c r="G77" s="4">
        <v>64.33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</row>
    <row r="78" spans="1:15" ht="15.75" thickBot="1">
      <c r="A78" s="4"/>
      <c r="B78" s="5" t="s">
        <v>4</v>
      </c>
      <c r="C78" s="37" t="s">
        <v>57</v>
      </c>
      <c r="D78" s="5">
        <v>1.8</v>
      </c>
      <c r="E78" s="5">
        <v>0.3</v>
      </c>
      <c r="F78" s="5">
        <v>13.3</v>
      </c>
      <c r="G78" s="5">
        <v>56.7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ht="16.5" thickBot="1">
      <c r="A79" s="12" t="s">
        <v>23</v>
      </c>
      <c r="B79" s="13"/>
      <c r="C79" s="14"/>
      <c r="D79" s="19">
        <f>D72+D73+D74+D76+D78+D75+D77</f>
        <v>36.34</v>
      </c>
      <c r="E79" s="19">
        <f aca="true" t="shared" si="6" ref="E79:O79">E72+E73+E74+E76+E78+E75+E77</f>
        <v>26.92</v>
      </c>
      <c r="F79" s="19">
        <f t="shared" si="6"/>
        <v>122.99</v>
      </c>
      <c r="G79" s="19">
        <f t="shared" si="6"/>
        <v>822.5800000000002</v>
      </c>
      <c r="H79" s="19">
        <f t="shared" si="6"/>
        <v>0.29000000000000004</v>
      </c>
      <c r="I79" s="19">
        <f t="shared" si="6"/>
        <v>2.57</v>
      </c>
      <c r="J79" s="19">
        <f t="shared" si="6"/>
        <v>13.329999999999998</v>
      </c>
      <c r="K79" s="19">
        <f t="shared" si="6"/>
        <v>1.21</v>
      </c>
      <c r="L79" s="19">
        <f t="shared" si="6"/>
        <v>356.45</v>
      </c>
      <c r="M79" s="19">
        <f t="shared" si="6"/>
        <v>511.84000000000003</v>
      </c>
      <c r="N79" s="19">
        <f t="shared" si="6"/>
        <v>114.78</v>
      </c>
      <c r="O79" s="19">
        <f t="shared" si="6"/>
        <v>3.69</v>
      </c>
    </row>
    <row r="80" spans="1:15" ht="18.75" thickBot="1">
      <c r="A80" s="12" t="s">
        <v>8</v>
      </c>
      <c r="B80" s="13"/>
      <c r="C80" s="15"/>
      <c r="D80" s="25">
        <f aca="true" t="shared" si="7" ref="D80:O80">D68+D79</f>
        <v>66.11</v>
      </c>
      <c r="E80" s="25">
        <f t="shared" si="7"/>
        <v>47.46000000000001</v>
      </c>
      <c r="F80" s="25">
        <f t="shared" si="7"/>
        <v>194.24</v>
      </c>
      <c r="G80" s="47">
        <f t="shared" si="7"/>
        <v>1410.1000000000001</v>
      </c>
      <c r="H80" s="25">
        <f t="shared" si="7"/>
        <v>0.42000000000000004</v>
      </c>
      <c r="I80" s="25">
        <f t="shared" si="7"/>
        <v>2.63</v>
      </c>
      <c r="J80" s="25">
        <f t="shared" si="7"/>
        <v>16.74</v>
      </c>
      <c r="K80" s="25">
        <f t="shared" si="7"/>
        <v>1.29</v>
      </c>
      <c r="L80" s="25">
        <f t="shared" si="7"/>
        <v>657.56</v>
      </c>
      <c r="M80" s="25">
        <f t="shared" si="7"/>
        <v>849.1500000000001</v>
      </c>
      <c r="N80" s="25">
        <f t="shared" si="7"/>
        <v>155.19</v>
      </c>
      <c r="O80" s="25">
        <f t="shared" si="7"/>
        <v>5.08</v>
      </c>
    </row>
    <row r="81" spans="1:15" ht="18">
      <c r="A81" s="11"/>
      <c r="B81" s="9"/>
      <c r="C81" s="1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ht="15.75">
      <c r="A82" s="1" t="s">
        <v>41</v>
      </c>
    </row>
    <row r="83" ht="15.75">
      <c r="A83" s="1" t="s">
        <v>15</v>
      </c>
    </row>
    <row r="84" ht="15.75">
      <c r="A84" s="1" t="s">
        <v>123</v>
      </c>
    </row>
    <row r="85" ht="15.75">
      <c r="A85" s="1" t="s">
        <v>49</v>
      </c>
    </row>
    <row r="86" spans="1:15" ht="16.5" thickBot="1">
      <c r="A86" s="51" t="s">
        <v>42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.75">
      <c r="A87" s="27" t="s">
        <v>18</v>
      </c>
      <c r="B87" s="48" t="s">
        <v>0</v>
      </c>
      <c r="C87" s="48" t="s">
        <v>50</v>
      </c>
      <c r="D87" s="48" t="s">
        <v>21</v>
      </c>
      <c r="E87" s="48" t="s">
        <v>24</v>
      </c>
      <c r="F87" s="48" t="s">
        <v>25</v>
      </c>
      <c r="G87" s="48" t="s">
        <v>26</v>
      </c>
      <c r="H87" s="48" t="s">
        <v>27</v>
      </c>
      <c r="I87" s="48" t="s">
        <v>28</v>
      </c>
      <c r="J87" s="48" t="s">
        <v>29</v>
      </c>
      <c r="K87" s="48" t="s">
        <v>30</v>
      </c>
      <c r="L87" s="48" t="s">
        <v>31</v>
      </c>
      <c r="M87" s="48" t="s">
        <v>32</v>
      </c>
      <c r="N87" s="48" t="s">
        <v>33</v>
      </c>
      <c r="O87" s="48" t="s">
        <v>34</v>
      </c>
    </row>
    <row r="88" spans="1:15" ht="13.5" thickBot="1">
      <c r="A88" s="28" t="s">
        <v>20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5">
      <c r="A89" s="31">
        <v>212</v>
      </c>
      <c r="B89" s="6" t="s">
        <v>128</v>
      </c>
      <c r="C89" s="29" t="s">
        <v>118</v>
      </c>
      <c r="D89" s="7">
        <v>14.24</v>
      </c>
      <c r="E89" s="7">
        <v>21.24</v>
      </c>
      <c r="F89" s="7">
        <v>2.63</v>
      </c>
      <c r="G89" s="7">
        <v>238.42</v>
      </c>
      <c r="H89" s="7">
        <v>0.1</v>
      </c>
      <c r="I89" s="7">
        <v>0</v>
      </c>
      <c r="J89" s="7">
        <v>0.25</v>
      </c>
      <c r="K89" s="7">
        <v>339.68</v>
      </c>
      <c r="L89" s="7">
        <v>113.79</v>
      </c>
      <c r="M89" s="7">
        <v>259.87</v>
      </c>
      <c r="N89" s="7">
        <v>19.48</v>
      </c>
      <c r="O89" s="7">
        <v>2.93</v>
      </c>
    </row>
    <row r="90" spans="1:15" ht="15">
      <c r="A90" s="31">
        <v>400</v>
      </c>
      <c r="B90" s="4" t="s">
        <v>62</v>
      </c>
      <c r="C90" s="29" t="s">
        <v>9</v>
      </c>
      <c r="D90" s="7">
        <v>6.1</v>
      </c>
      <c r="E90" s="7">
        <v>5.44</v>
      </c>
      <c r="F90" s="7">
        <v>10.1</v>
      </c>
      <c r="G90" s="7">
        <v>113.34</v>
      </c>
      <c r="H90" s="7">
        <v>0.08</v>
      </c>
      <c r="I90" s="7">
        <v>0</v>
      </c>
      <c r="J90" s="7">
        <v>2.74</v>
      </c>
      <c r="K90" s="7">
        <v>0</v>
      </c>
      <c r="L90" s="7">
        <v>252.8</v>
      </c>
      <c r="M90" s="7">
        <v>0</v>
      </c>
      <c r="N90" s="7">
        <v>0</v>
      </c>
      <c r="O90" s="7">
        <v>0.22</v>
      </c>
    </row>
    <row r="91" spans="1:15" ht="15">
      <c r="A91" s="31">
        <v>42</v>
      </c>
      <c r="B91" s="4" t="s">
        <v>100</v>
      </c>
      <c r="C91" s="29" t="s">
        <v>119</v>
      </c>
      <c r="D91" s="7">
        <v>6.67</v>
      </c>
      <c r="E91" s="7">
        <v>8.03</v>
      </c>
      <c r="F91" s="7">
        <v>3.6</v>
      </c>
      <c r="G91" s="7">
        <v>114.75</v>
      </c>
      <c r="H91" s="7">
        <v>0.09</v>
      </c>
      <c r="I91" s="7">
        <v>0</v>
      </c>
      <c r="J91" s="7">
        <v>3.68</v>
      </c>
      <c r="K91" s="7">
        <v>0</v>
      </c>
      <c r="L91" s="7">
        <v>190.32</v>
      </c>
      <c r="M91" s="7">
        <v>0</v>
      </c>
      <c r="N91" s="7">
        <v>0</v>
      </c>
      <c r="O91" s="7">
        <v>0.45</v>
      </c>
    </row>
    <row r="92" spans="1:15" ht="15">
      <c r="A92" s="31"/>
      <c r="B92" s="4" t="s">
        <v>4</v>
      </c>
      <c r="C92" s="29" t="s">
        <v>57</v>
      </c>
      <c r="D92" s="7">
        <v>1.8</v>
      </c>
      <c r="E92" s="7">
        <v>0.3</v>
      </c>
      <c r="F92" s="7">
        <v>13.3</v>
      </c>
      <c r="G92" s="7">
        <v>56.7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</row>
    <row r="93" spans="1:15" ht="15.75" thickBot="1">
      <c r="A93" s="32"/>
      <c r="B93" s="5" t="s">
        <v>5</v>
      </c>
      <c r="C93" s="39" t="s">
        <v>57</v>
      </c>
      <c r="D93" s="8">
        <v>1.84</v>
      </c>
      <c r="E93" s="8">
        <v>0.64</v>
      </c>
      <c r="F93" s="8">
        <v>12.56</v>
      </c>
      <c r="G93" s="8">
        <v>64.33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</row>
    <row r="94" spans="1:15" ht="16.5" thickBot="1">
      <c r="A94" s="12" t="s">
        <v>22</v>
      </c>
      <c r="B94" s="13"/>
      <c r="C94" s="15"/>
      <c r="D94" s="19">
        <f>D89+D90+D93+D91+D92</f>
        <v>30.650000000000002</v>
      </c>
      <c r="E94" s="19">
        <f aca="true" t="shared" si="8" ref="E94:O94">E89+E90+E93+E91+E92</f>
        <v>35.65</v>
      </c>
      <c r="F94" s="19">
        <f t="shared" si="8"/>
        <v>42.19</v>
      </c>
      <c r="G94" s="19">
        <f t="shared" si="8"/>
        <v>587.54</v>
      </c>
      <c r="H94" s="19">
        <f t="shared" si="8"/>
        <v>0.27</v>
      </c>
      <c r="I94" s="19">
        <f t="shared" si="8"/>
        <v>0</v>
      </c>
      <c r="J94" s="19">
        <f t="shared" si="8"/>
        <v>6.67</v>
      </c>
      <c r="K94" s="19">
        <f t="shared" si="8"/>
        <v>339.68</v>
      </c>
      <c r="L94" s="19">
        <f t="shared" si="8"/>
        <v>556.9100000000001</v>
      </c>
      <c r="M94" s="19">
        <f t="shared" si="8"/>
        <v>259.87</v>
      </c>
      <c r="N94" s="19">
        <f t="shared" si="8"/>
        <v>19.48</v>
      </c>
      <c r="O94" s="19">
        <f t="shared" si="8"/>
        <v>3.6000000000000005</v>
      </c>
    </row>
    <row r="95" spans="1:15" ht="16.5" thickBot="1">
      <c r="A95" s="50" t="s">
        <v>43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ht="12.75">
      <c r="A96" s="27" t="s">
        <v>18</v>
      </c>
      <c r="B96" s="48" t="s">
        <v>0</v>
      </c>
      <c r="C96" s="48" t="s">
        <v>50</v>
      </c>
      <c r="D96" s="48" t="s">
        <v>21</v>
      </c>
      <c r="E96" s="48" t="s">
        <v>24</v>
      </c>
      <c r="F96" s="48" t="s">
        <v>25</v>
      </c>
      <c r="G96" s="48" t="s">
        <v>26</v>
      </c>
      <c r="H96" s="48" t="s">
        <v>27</v>
      </c>
      <c r="I96" s="48" t="s">
        <v>28</v>
      </c>
      <c r="J96" s="48" t="s">
        <v>29</v>
      </c>
      <c r="K96" s="48" t="s">
        <v>30</v>
      </c>
      <c r="L96" s="48" t="s">
        <v>31</v>
      </c>
      <c r="M96" s="48" t="s">
        <v>32</v>
      </c>
      <c r="N96" s="48" t="s">
        <v>33</v>
      </c>
      <c r="O96" s="48" t="s">
        <v>34</v>
      </c>
    </row>
    <row r="97" spans="1:15" ht="13.5" thickBot="1">
      <c r="A97" s="28" t="s">
        <v>20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ht="15">
      <c r="A98" s="31">
        <v>76</v>
      </c>
      <c r="B98" s="6" t="s">
        <v>63</v>
      </c>
      <c r="C98" s="29" t="s">
        <v>9</v>
      </c>
      <c r="D98" s="7">
        <v>1.68</v>
      </c>
      <c r="E98" s="7">
        <v>4.1</v>
      </c>
      <c r="F98" s="7">
        <v>13.28</v>
      </c>
      <c r="G98" s="7">
        <v>96.6</v>
      </c>
      <c r="H98" s="7">
        <v>0.1</v>
      </c>
      <c r="I98" s="7">
        <v>0</v>
      </c>
      <c r="J98" s="7">
        <v>6.04</v>
      </c>
      <c r="K98" s="7">
        <v>0</v>
      </c>
      <c r="L98" s="7">
        <v>21.16</v>
      </c>
      <c r="M98" s="7">
        <v>0</v>
      </c>
      <c r="N98" s="7">
        <v>0</v>
      </c>
      <c r="O98" s="7">
        <v>0.8</v>
      </c>
    </row>
    <row r="99" spans="1:15" ht="15">
      <c r="A99" s="31">
        <v>312</v>
      </c>
      <c r="B99" s="4" t="s">
        <v>81</v>
      </c>
      <c r="C99" s="29" t="s">
        <v>109</v>
      </c>
      <c r="D99" s="7">
        <v>3.26</v>
      </c>
      <c r="E99" s="7">
        <v>4.68</v>
      </c>
      <c r="F99" s="7">
        <v>8.04</v>
      </c>
      <c r="G99" s="7">
        <v>123.9</v>
      </c>
      <c r="H99" s="7">
        <v>0.11</v>
      </c>
      <c r="I99" s="7">
        <v>0.66</v>
      </c>
      <c r="J99" s="7">
        <v>3.14</v>
      </c>
      <c r="K99" s="7">
        <v>0.27</v>
      </c>
      <c r="L99" s="7">
        <v>55.08</v>
      </c>
      <c r="M99" s="7">
        <v>109.98</v>
      </c>
      <c r="N99" s="7">
        <v>16.65</v>
      </c>
      <c r="O99" s="7">
        <v>0.74</v>
      </c>
    </row>
    <row r="100" spans="1:15" ht="15">
      <c r="A100" s="31">
        <v>49</v>
      </c>
      <c r="B100" s="4" t="s">
        <v>105</v>
      </c>
      <c r="C100" s="43" t="s">
        <v>119</v>
      </c>
      <c r="D100" s="4">
        <v>4.97</v>
      </c>
      <c r="E100" s="4">
        <v>4.08</v>
      </c>
      <c r="F100" s="4">
        <v>14.84</v>
      </c>
      <c r="G100" s="4">
        <v>112.34</v>
      </c>
      <c r="H100" s="4">
        <v>0.16</v>
      </c>
      <c r="I100" s="4">
        <v>3.49</v>
      </c>
      <c r="J100" s="4">
        <v>11.37</v>
      </c>
      <c r="K100" s="4">
        <v>0.16</v>
      </c>
      <c r="L100" s="4">
        <v>44.89</v>
      </c>
      <c r="M100" s="4">
        <v>72.87</v>
      </c>
      <c r="N100" s="4">
        <v>25.67</v>
      </c>
      <c r="O100" s="4">
        <v>2.09</v>
      </c>
    </row>
    <row r="101" spans="1:15" ht="15">
      <c r="A101" s="37">
        <v>268</v>
      </c>
      <c r="B101" s="4" t="s">
        <v>83</v>
      </c>
      <c r="C101" s="33" t="s">
        <v>124</v>
      </c>
      <c r="D101" s="7">
        <v>14</v>
      </c>
      <c r="E101" s="7">
        <v>10.4</v>
      </c>
      <c r="F101" s="7">
        <v>14.13</v>
      </c>
      <c r="G101" s="7">
        <v>212</v>
      </c>
      <c r="H101" s="7">
        <v>0.1</v>
      </c>
      <c r="I101" s="7">
        <v>0</v>
      </c>
      <c r="J101" s="7">
        <v>0.14</v>
      </c>
      <c r="K101" s="7">
        <v>25.88</v>
      </c>
      <c r="L101" s="7">
        <v>39.38</v>
      </c>
      <c r="M101" s="7">
        <v>149.75</v>
      </c>
      <c r="N101" s="7">
        <v>28.92</v>
      </c>
      <c r="O101" s="7">
        <v>1.35</v>
      </c>
    </row>
    <row r="102" spans="1:15" ht="15">
      <c r="A102" s="31">
        <v>128</v>
      </c>
      <c r="B102" s="4" t="s">
        <v>13</v>
      </c>
      <c r="C102" s="29" t="s">
        <v>9</v>
      </c>
      <c r="D102" s="7">
        <v>7.76</v>
      </c>
      <c r="E102" s="7">
        <v>7.76</v>
      </c>
      <c r="F102" s="7">
        <v>17.86</v>
      </c>
      <c r="G102" s="7">
        <v>69.38</v>
      </c>
      <c r="H102" s="7">
        <v>0.01</v>
      </c>
      <c r="I102" s="7">
        <v>0</v>
      </c>
      <c r="J102" s="7">
        <v>3.2</v>
      </c>
      <c r="K102" s="7">
        <v>0</v>
      </c>
      <c r="L102" s="7">
        <v>14.22</v>
      </c>
      <c r="M102" s="7">
        <v>0</v>
      </c>
      <c r="N102" s="7">
        <v>0</v>
      </c>
      <c r="O102" s="7">
        <v>0.48</v>
      </c>
    </row>
    <row r="103" spans="1:15" ht="15">
      <c r="A103" s="31">
        <v>338</v>
      </c>
      <c r="B103" s="4" t="s">
        <v>2</v>
      </c>
      <c r="C103" s="29" t="s">
        <v>51</v>
      </c>
      <c r="D103" s="7">
        <v>0.4</v>
      </c>
      <c r="E103" s="7">
        <v>0.4</v>
      </c>
      <c r="F103" s="7">
        <v>9.8</v>
      </c>
      <c r="G103" s="7">
        <v>47</v>
      </c>
      <c r="H103" s="7">
        <v>0.03</v>
      </c>
      <c r="I103" s="7">
        <v>0</v>
      </c>
      <c r="J103" s="7">
        <v>10</v>
      </c>
      <c r="K103" s="7">
        <v>0</v>
      </c>
      <c r="L103" s="7">
        <v>10</v>
      </c>
      <c r="M103" s="7">
        <v>75.8</v>
      </c>
      <c r="N103" s="7">
        <v>0</v>
      </c>
      <c r="O103" s="7">
        <v>2.2</v>
      </c>
    </row>
    <row r="104" spans="1:15" ht="15">
      <c r="A104" s="31"/>
      <c r="B104" s="4" t="s">
        <v>5</v>
      </c>
      <c r="C104" s="29" t="s">
        <v>99</v>
      </c>
      <c r="D104" s="7">
        <v>2.46</v>
      </c>
      <c r="E104" s="7">
        <v>0.86</v>
      </c>
      <c r="F104" s="7">
        <v>16.74</v>
      </c>
      <c r="G104" s="7">
        <v>85.77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</row>
    <row r="105" spans="1:15" ht="15.75" thickBot="1">
      <c r="A105" s="4"/>
      <c r="B105" s="5" t="s">
        <v>4</v>
      </c>
      <c r="C105" s="23" t="s">
        <v>99</v>
      </c>
      <c r="D105" s="7">
        <v>2.4</v>
      </c>
      <c r="E105" s="7">
        <v>0.4</v>
      </c>
      <c r="F105" s="7">
        <v>17.73</v>
      </c>
      <c r="G105" s="7">
        <v>75.6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</row>
    <row r="106" spans="1:15" ht="16.5" thickBot="1">
      <c r="A106" s="12" t="s">
        <v>23</v>
      </c>
      <c r="B106" s="13"/>
      <c r="C106" s="15"/>
      <c r="D106" s="19">
        <f aca="true" t="shared" si="9" ref="D106:O106">D98+D99+D100+D102+D105+D103+D101+D104</f>
        <v>36.93</v>
      </c>
      <c r="E106" s="19">
        <f t="shared" si="9"/>
        <v>32.67999999999999</v>
      </c>
      <c r="F106" s="19">
        <f t="shared" si="9"/>
        <v>112.41999999999999</v>
      </c>
      <c r="G106" s="19">
        <f t="shared" si="9"/>
        <v>822.59</v>
      </c>
      <c r="H106" s="19">
        <f t="shared" si="9"/>
        <v>0.51</v>
      </c>
      <c r="I106" s="19">
        <f t="shared" si="9"/>
        <v>4.15</v>
      </c>
      <c r="J106" s="19">
        <f t="shared" si="9"/>
        <v>33.89</v>
      </c>
      <c r="K106" s="19">
        <f t="shared" si="9"/>
        <v>26.31</v>
      </c>
      <c r="L106" s="19">
        <f t="shared" si="9"/>
        <v>184.73</v>
      </c>
      <c r="M106" s="19">
        <f t="shared" si="9"/>
        <v>408.40000000000003</v>
      </c>
      <c r="N106" s="19">
        <f t="shared" si="9"/>
        <v>71.24000000000001</v>
      </c>
      <c r="O106" s="19">
        <f t="shared" si="9"/>
        <v>7.66</v>
      </c>
    </row>
    <row r="107" spans="1:15" ht="18.75" thickBot="1">
      <c r="A107" s="12" t="s">
        <v>8</v>
      </c>
      <c r="B107" s="13"/>
      <c r="C107" s="15"/>
      <c r="D107" s="25">
        <f aca="true" t="shared" si="10" ref="D107:O107">D94+D106</f>
        <v>67.58</v>
      </c>
      <c r="E107" s="25">
        <f t="shared" si="10"/>
        <v>68.32999999999998</v>
      </c>
      <c r="F107" s="25">
        <f t="shared" si="10"/>
        <v>154.60999999999999</v>
      </c>
      <c r="G107" s="47">
        <f t="shared" si="10"/>
        <v>1410.13</v>
      </c>
      <c r="H107" s="25">
        <f t="shared" si="10"/>
        <v>0.78</v>
      </c>
      <c r="I107" s="25">
        <f t="shared" si="10"/>
        <v>4.15</v>
      </c>
      <c r="J107" s="25">
        <f t="shared" si="10"/>
        <v>40.56</v>
      </c>
      <c r="K107" s="25">
        <f t="shared" si="10"/>
        <v>365.99</v>
      </c>
      <c r="L107" s="25">
        <f t="shared" si="10"/>
        <v>741.6400000000001</v>
      </c>
      <c r="M107" s="25">
        <f t="shared" si="10"/>
        <v>668.27</v>
      </c>
      <c r="N107" s="25">
        <f t="shared" si="10"/>
        <v>90.72000000000001</v>
      </c>
      <c r="O107" s="25">
        <f t="shared" si="10"/>
        <v>11.260000000000002</v>
      </c>
    </row>
    <row r="108" spans="1:15" ht="18">
      <c r="A108" s="11"/>
      <c r="B108" s="9"/>
      <c r="C108" s="1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8">
      <c r="A109" s="11"/>
      <c r="B109" s="9"/>
      <c r="C109" s="1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ht="15.75">
      <c r="A110" s="1" t="s">
        <v>44</v>
      </c>
    </row>
    <row r="111" ht="15.75">
      <c r="A111" s="1" t="s">
        <v>15</v>
      </c>
    </row>
    <row r="112" ht="15.75">
      <c r="A112" s="1" t="s">
        <v>123</v>
      </c>
    </row>
    <row r="113" ht="15.75">
      <c r="A113" s="1" t="s">
        <v>49</v>
      </c>
    </row>
    <row r="114" spans="1:15" ht="16.5" thickBot="1">
      <c r="A114" s="51" t="s">
        <v>45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ht="12.75">
      <c r="A115" s="27" t="s">
        <v>18</v>
      </c>
      <c r="B115" s="48" t="s">
        <v>0</v>
      </c>
      <c r="C115" s="48" t="s">
        <v>50</v>
      </c>
      <c r="D115" s="48" t="s">
        <v>21</v>
      </c>
      <c r="E115" s="48" t="s">
        <v>24</v>
      </c>
      <c r="F115" s="48" t="s">
        <v>25</v>
      </c>
      <c r="G115" s="48" t="s">
        <v>26</v>
      </c>
      <c r="H115" s="48" t="s">
        <v>27</v>
      </c>
      <c r="I115" s="48" t="s">
        <v>28</v>
      </c>
      <c r="J115" s="48" t="s">
        <v>29</v>
      </c>
      <c r="K115" s="48" t="s">
        <v>30</v>
      </c>
      <c r="L115" s="48" t="s">
        <v>31</v>
      </c>
      <c r="M115" s="48" t="s">
        <v>32</v>
      </c>
      <c r="N115" s="48" t="s">
        <v>33</v>
      </c>
      <c r="O115" s="48" t="s">
        <v>34</v>
      </c>
    </row>
    <row r="116" spans="1:15" ht="13.5" thickBot="1">
      <c r="A116" s="28" t="s">
        <v>20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1:15" ht="15">
      <c r="A117" s="37" t="s">
        <v>110</v>
      </c>
      <c r="B117" s="6" t="s">
        <v>111</v>
      </c>
      <c r="C117" s="29" t="s">
        <v>109</v>
      </c>
      <c r="D117" s="7">
        <v>5.36</v>
      </c>
      <c r="E117" s="7">
        <v>0.56</v>
      </c>
      <c r="F117" s="7">
        <v>0.86</v>
      </c>
      <c r="G117" s="7">
        <v>128.47</v>
      </c>
      <c r="H117" s="7">
        <v>0.06</v>
      </c>
      <c r="I117" s="7">
        <v>7.97</v>
      </c>
      <c r="J117" s="7">
        <v>0</v>
      </c>
      <c r="K117" s="7">
        <v>0</v>
      </c>
      <c r="L117" s="7">
        <v>9.01</v>
      </c>
      <c r="M117" s="7">
        <v>110.06</v>
      </c>
      <c r="N117" s="7">
        <v>20.55</v>
      </c>
      <c r="O117" s="7">
        <v>7.82</v>
      </c>
    </row>
    <row r="118" spans="1:15" ht="15">
      <c r="A118" s="31">
        <v>58</v>
      </c>
      <c r="B118" s="4" t="s">
        <v>84</v>
      </c>
      <c r="C118" s="29" t="s">
        <v>120</v>
      </c>
      <c r="D118" s="7">
        <v>10.88</v>
      </c>
      <c r="E118" s="7">
        <v>9.28</v>
      </c>
      <c r="F118" s="7">
        <v>12.05</v>
      </c>
      <c r="G118" s="7">
        <v>146.62</v>
      </c>
      <c r="H118" s="7">
        <v>0.05</v>
      </c>
      <c r="I118" s="7">
        <v>0</v>
      </c>
      <c r="J118" s="7">
        <v>0.23</v>
      </c>
      <c r="K118" s="7">
        <v>0</v>
      </c>
      <c r="L118" s="7">
        <v>22.17</v>
      </c>
      <c r="M118" s="7">
        <v>0</v>
      </c>
      <c r="N118" s="7">
        <v>0</v>
      </c>
      <c r="O118" s="7">
        <v>0.59</v>
      </c>
    </row>
    <row r="119" spans="1:15" ht="15">
      <c r="A119" s="31">
        <v>382</v>
      </c>
      <c r="B119" s="4" t="s">
        <v>64</v>
      </c>
      <c r="C119" s="29" t="s">
        <v>9</v>
      </c>
      <c r="D119" s="7">
        <v>3.52</v>
      </c>
      <c r="E119" s="7">
        <v>3.72</v>
      </c>
      <c r="F119" s="7">
        <v>25.49</v>
      </c>
      <c r="G119" s="7">
        <v>145.2</v>
      </c>
      <c r="H119" s="7">
        <v>0.04</v>
      </c>
      <c r="I119" s="7">
        <v>0</v>
      </c>
      <c r="J119" s="7">
        <v>1.3</v>
      </c>
      <c r="K119" s="7">
        <v>0.01</v>
      </c>
      <c r="L119" s="7">
        <v>122</v>
      </c>
      <c r="M119" s="7">
        <v>90</v>
      </c>
      <c r="N119" s="7">
        <v>14</v>
      </c>
      <c r="O119" s="7">
        <v>0.56</v>
      </c>
    </row>
    <row r="120" spans="1:15" ht="15">
      <c r="A120" s="31">
        <v>53</v>
      </c>
      <c r="B120" s="4" t="s">
        <v>103</v>
      </c>
      <c r="C120" s="29" t="s">
        <v>119</v>
      </c>
      <c r="D120" s="7">
        <v>1</v>
      </c>
      <c r="E120" s="7">
        <v>2.51</v>
      </c>
      <c r="F120" s="7">
        <v>4.91</v>
      </c>
      <c r="G120" s="7">
        <v>46.26</v>
      </c>
      <c r="H120" s="7">
        <v>0.03</v>
      </c>
      <c r="I120" s="7">
        <v>0</v>
      </c>
      <c r="J120" s="7">
        <v>5.88</v>
      </c>
      <c r="K120" s="7">
        <v>0</v>
      </c>
      <c r="L120" s="7">
        <v>16.76</v>
      </c>
      <c r="M120" s="7">
        <v>25.18</v>
      </c>
      <c r="N120" s="7">
        <v>11.14</v>
      </c>
      <c r="O120" s="7">
        <v>0.79</v>
      </c>
    </row>
    <row r="121" spans="1:15" ht="15">
      <c r="A121" s="31"/>
      <c r="B121" s="4" t="s">
        <v>4</v>
      </c>
      <c r="C121" s="29" t="s">
        <v>57</v>
      </c>
      <c r="D121" s="7">
        <v>1.8</v>
      </c>
      <c r="E121" s="7">
        <v>0.3</v>
      </c>
      <c r="F121" s="7">
        <v>13.3</v>
      </c>
      <c r="G121" s="7">
        <v>56.7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</row>
    <row r="122" spans="1:15" ht="15.75" thickBot="1">
      <c r="A122" s="32"/>
      <c r="B122" s="5" t="s">
        <v>5</v>
      </c>
      <c r="C122" s="34" t="s">
        <v>57</v>
      </c>
      <c r="D122" s="8">
        <v>1.84</v>
      </c>
      <c r="E122" s="8">
        <v>0.64</v>
      </c>
      <c r="F122" s="8">
        <v>12.56</v>
      </c>
      <c r="G122" s="8">
        <v>64.33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</row>
    <row r="123" spans="1:15" ht="16.5" thickBot="1">
      <c r="A123" s="12" t="s">
        <v>22</v>
      </c>
      <c r="B123" s="13"/>
      <c r="C123" s="14"/>
      <c r="D123" s="19">
        <f>D117+D119+D122+D118+D120+D121</f>
        <v>24.400000000000002</v>
      </c>
      <c r="E123" s="19">
        <f aca="true" t="shared" si="11" ref="E123:O123">E117+E119+E122+E118+E120+E121</f>
        <v>17.01</v>
      </c>
      <c r="F123" s="19">
        <f t="shared" si="11"/>
        <v>69.16999999999999</v>
      </c>
      <c r="G123" s="19">
        <f t="shared" si="11"/>
        <v>587.58</v>
      </c>
      <c r="H123" s="19">
        <f t="shared" si="11"/>
        <v>0.18000000000000002</v>
      </c>
      <c r="I123" s="19">
        <f t="shared" si="11"/>
        <v>7.97</v>
      </c>
      <c r="J123" s="19">
        <f t="shared" si="11"/>
        <v>7.41</v>
      </c>
      <c r="K123" s="19">
        <f t="shared" si="11"/>
        <v>0.01</v>
      </c>
      <c r="L123" s="19">
        <f t="shared" si="11"/>
        <v>169.94</v>
      </c>
      <c r="M123" s="19">
        <f t="shared" si="11"/>
        <v>225.24</v>
      </c>
      <c r="N123" s="19">
        <f t="shared" si="11"/>
        <v>45.69</v>
      </c>
      <c r="O123" s="19">
        <f t="shared" si="11"/>
        <v>9.760000000000002</v>
      </c>
    </row>
    <row r="124" spans="1:15" ht="16.5" thickBot="1">
      <c r="A124" s="50" t="s">
        <v>46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 ht="12.75">
      <c r="A125" s="27" t="s">
        <v>18</v>
      </c>
      <c r="B125" s="48" t="s">
        <v>0</v>
      </c>
      <c r="C125" s="48" t="s">
        <v>50</v>
      </c>
      <c r="D125" s="48" t="s">
        <v>21</v>
      </c>
      <c r="E125" s="48" t="s">
        <v>24</v>
      </c>
      <c r="F125" s="48" t="s">
        <v>25</v>
      </c>
      <c r="G125" s="48" t="s">
        <v>26</v>
      </c>
      <c r="H125" s="48" t="s">
        <v>27</v>
      </c>
      <c r="I125" s="48" t="s">
        <v>28</v>
      </c>
      <c r="J125" s="48" t="s">
        <v>29</v>
      </c>
      <c r="K125" s="48" t="s">
        <v>30</v>
      </c>
      <c r="L125" s="48" t="s">
        <v>31</v>
      </c>
      <c r="M125" s="48" t="s">
        <v>32</v>
      </c>
      <c r="N125" s="48" t="s">
        <v>33</v>
      </c>
      <c r="O125" s="48" t="s">
        <v>34</v>
      </c>
    </row>
    <row r="126" spans="1:15" ht="13.5" thickBot="1">
      <c r="A126" s="28" t="s">
        <v>20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">
      <c r="A127" s="4">
        <v>88</v>
      </c>
      <c r="B127" s="4" t="s">
        <v>132</v>
      </c>
      <c r="C127" s="23" t="s">
        <v>9</v>
      </c>
      <c r="D127" s="7">
        <v>1.4</v>
      </c>
      <c r="E127" s="7">
        <v>3.91</v>
      </c>
      <c r="F127" s="7">
        <v>6.79</v>
      </c>
      <c r="G127" s="7">
        <v>115.04</v>
      </c>
      <c r="H127" s="7">
        <v>0.05</v>
      </c>
      <c r="I127" s="7">
        <v>0</v>
      </c>
      <c r="J127" s="7">
        <v>14.77</v>
      </c>
      <c r="K127" s="7">
        <v>0</v>
      </c>
      <c r="L127" s="7">
        <v>34.66</v>
      </c>
      <c r="M127" s="7">
        <v>38.1</v>
      </c>
      <c r="N127" s="7">
        <v>17.8</v>
      </c>
      <c r="O127" s="7">
        <v>0.64</v>
      </c>
    </row>
    <row r="128" spans="1:15" ht="15">
      <c r="A128" s="37">
        <v>291</v>
      </c>
      <c r="B128" s="4" t="s">
        <v>85</v>
      </c>
      <c r="C128" s="29" t="s">
        <v>129</v>
      </c>
      <c r="D128" s="7">
        <v>23.79</v>
      </c>
      <c r="E128" s="7">
        <v>19.92</v>
      </c>
      <c r="F128" s="7">
        <v>41.82</v>
      </c>
      <c r="G128" s="7">
        <v>309.18</v>
      </c>
      <c r="H128" s="7">
        <v>0.08</v>
      </c>
      <c r="I128" s="7">
        <v>0</v>
      </c>
      <c r="J128" s="7">
        <v>1.18</v>
      </c>
      <c r="K128" s="7">
        <v>56.25</v>
      </c>
      <c r="L128" s="7">
        <v>52.86</v>
      </c>
      <c r="M128" s="7">
        <v>233.56</v>
      </c>
      <c r="N128" s="7">
        <v>55.67</v>
      </c>
      <c r="O128" s="7">
        <v>2.57</v>
      </c>
    </row>
    <row r="129" spans="1:15" ht="15">
      <c r="A129" s="31">
        <v>70</v>
      </c>
      <c r="B129" s="4" t="s">
        <v>3</v>
      </c>
      <c r="C129" s="35" t="s">
        <v>119</v>
      </c>
      <c r="D129" s="7">
        <v>1.2</v>
      </c>
      <c r="E129" s="7">
        <v>0.48</v>
      </c>
      <c r="F129" s="7">
        <v>2.76</v>
      </c>
      <c r="G129" s="7">
        <v>25.2</v>
      </c>
      <c r="H129" s="7">
        <v>0</v>
      </c>
      <c r="I129" s="7">
        <v>0</v>
      </c>
      <c r="J129" s="7">
        <v>6</v>
      </c>
      <c r="K129" s="7">
        <v>0</v>
      </c>
      <c r="L129" s="7">
        <v>13.8</v>
      </c>
      <c r="M129" s="7">
        <v>0</v>
      </c>
      <c r="N129" s="7">
        <v>8.4</v>
      </c>
      <c r="O129" s="7">
        <v>0.36</v>
      </c>
    </row>
    <row r="130" spans="1:15" ht="15">
      <c r="A130" s="37" t="s">
        <v>112</v>
      </c>
      <c r="B130" s="4" t="s">
        <v>113</v>
      </c>
      <c r="C130" s="33" t="s">
        <v>114</v>
      </c>
      <c r="D130" s="7">
        <v>0.1</v>
      </c>
      <c r="E130" s="7">
        <v>0</v>
      </c>
      <c r="F130" s="7">
        <v>13.8</v>
      </c>
      <c r="G130" s="7">
        <v>54</v>
      </c>
      <c r="H130" s="7">
        <v>0</v>
      </c>
      <c r="I130" s="7">
        <v>0.02</v>
      </c>
      <c r="J130" s="7">
        <v>1.12</v>
      </c>
      <c r="K130" s="7">
        <v>0</v>
      </c>
      <c r="L130" s="7">
        <v>2.86</v>
      </c>
      <c r="M130" s="7">
        <v>6.73</v>
      </c>
      <c r="N130" s="7">
        <v>5.49</v>
      </c>
      <c r="O130" s="7">
        <v>0.08</v>
      </c>
    </row>
    <row r="131" spans="1:15" ht="15">
      <c r="A131" s="31">
        <v>145</v>
      </c>
      <c r="B131" s="4" t="s">
        <v>86</v>
      </c>
      <c r="C131" s="29" t="s">
        <v>51</v>
      </c>
      <c r="D131" s="7">
        <v>0.2</v>
      </c>
      <c r="E131" s="7">
        <v>0.9</v>
      </c>
      <c r="F131" s="7">
        <v>8.1</v>
      </c>
      <c r="G131" s="7">
        <v>43</v>
      </c>
      <c r="H131" s="7">
        <v>0.04</v>
      </c>
      <c r="I131" s="7">
        <v>0</v>
      </c>
      <c r="J131" s="7">
        <v>60</v>
      </c>
      <c r="K131" s="7">
        <v>0</v>
      </c>
      <c r="L131" s="7">
        <v>0.3</v>
      </c>
      <c r="M131" s="7">
        <v>0</v>
      </c>
      <c r="N131" s="7">
        <v>0</v>
      </c>
      <c r="O131" s="7">
        <v>34</v>
      </c>
    </row>
    <row r="132" spans="1:15" ht="15">
      <c r="A132" s="31">
        <v>472</v>
      </c>
      <c r="B132" s="4" t="s">
        <v>71</v>
      </c>
      <c r="C132" s="29" t="s">
        <v>10</v>
      </c>
      <c r="D132" s="7">
        <v>4.18</v>
      </c>
      <c r="E132" s="7">
        <v>1.6</v>
      </c>
      <c r="F132" s="7">
        <v>27.98</v>
      </c>
      <c r="G132" s="7">
        <v>114.72</v>
      </c>
      <c r="H132" s="7">
        <v>0.08</v>
      </c>
      <c r="I132" s="7">
        <v>0</v>
      </c>
      <c r="J132" s="7">
        <v>0</v>
      </c>
      <c r="K132" s="7">
        <v>0</v>
      </c>
      <c r="L132" s="7">
        <v>11.25</v>
      </c>
      <c r="M132" s="7">
        <v>0</v>
      </c>
      <c r="N132" s="7">
        <v>0</v>
      </c>
      <c r="O132" s="7">
        <v>0.74</v>
      </c>
    </row>
    <row r="133" spans="1:15" ht="15">
      <c r="A133" s="31"/>
      <c r="B133" s="4" t="s">
        <v>5</v>
      </c>
      <c r="C133" s="29" t="s">
        <v>99</v>
      </c>
      <c r="D133" s="7">
        <v>2.46</v>
      </c>
      <c r="E133" s="7">
        <v>0.86</v>
      </c>
      <c r="F133" s="7">
        <v>16.74</v>
      </c>
      <c r="G133" s="7">
        <v>85.77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</row>
    <row r="134" spans="1:15" ht="15.75" thickBot="1">
      <c r="A134" s="4"/>
      <c r="B134" s="5" t="s">
        <v>4</v>
      </c>
      <c r="C134" s="23" t="s">
        <v>99</v>
      </c>
      <c r="D134" s="7">
        <v>2.4</v>
      </c>
      <c r="E134" s="7">
        <v>0.4</v>
      </c>
      <c r="F134" s="7">
        <v>17.73</v>
      </c>
      <c r="G134" s="7">
        <v>75.6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</row>
    <row r="135" spans="1:15" ht="16.5" thickBot="1">
      <c r="A135" s="12" t="s">
        <v>23</v>
      </c>
      <c r="B135" s="16"/>
      <c r="C135" s="17"/>
      <c r="D135" s="19">
        <f aca="true" t="shared" si="12" ref="D135:O135">D127+D128+D129+D130+D131+D134+D133+D132</f>
        <v>35.73</v>
      </c>
      <c r="E135" s="19">
        <f t="shared" si="12"/>
        <v>28.07</v>
      </c>
      <c r="F135" s="19">
        <f t="shared" si="12"/>
        <v>135.72</v>
      </c>
      <c r="G135" s="19">
        <f t="shared" si="12"/>
        <v>822.5100000000001</v>
      </c>
      <c r="H135" s="19">
        <f t="shared" si="12"/>
        <v>0.25</v>
      </c>
      <c r="I135" s="19">
        <f t="shared" si="12"/>
        <v>0.02</v>
      </c>
      <c r="J135" s="19">
        <f t="shared" si="12"/>
        <v>83.07</v>
      </c>
      <c r="K135" s="19">
        <f t="shared" si="12"/>
        <v>56.25</v>
      </c>
      <c r="L135" s="19">
        <f t="shared" si="12"/>
        <v>115.72999999999999</v>
      </c>
      <c r="M135" s="19">
        <f t="shared" si="12"/>
        <v>278.39000000000004</v>
      </c>
      <c r="N135" s="19">
        <f t="shared" si="12"/>
        <v>87.36</v>
      </c>
      <c r="O135" s="19">
        <f t="shared" si="12"/>
        <v>38.39</v>
      </c>
    </row>
    <row r="136" spans="1:15" ht="18.75" thickBot="1">
      <c r="A136" s="12" t="s">
        <v>8</v>
      </c>
      <c r="B136" s="13"/>
      <c r="C136" s="15"/>
      <c r="D136" s="25">
        <f aca="true" t="shared" si="13" ref="D136:O136">D123+D135</f>
        <v>60.129999999999995</v>
      </c>
      <c r="E136" s="25">
        <f t="shared" si="13"/>
        <v>45.08</v>
      </c>
      <c r="F136" s="25">
        <f t="shared" si="13"/>
        <v>204.89</v>
      </c>
      <c r="G136" s="47">
        <f t="shared" si="13"/>
        <v>1410.0900000000001</v>
      </c>
      <c r="H136" s="25">
        <f t="shared" si="13"/>
        <v>0.43000000000000005</v>
      </c>
      <c r="I136" s="25">
        <f t="shared" si="13"/>
        <v>7.989999999999999</v>
      </c>
      <c r="J136" s="25">
        <f t="shared" si="13"/>
        <v>90.47999999999999</v>
      </c>
      <c r="K136" s="25">
        <f t="shared" si="13"/>
        <v>56.26</v>
      </c>
      <c r="L136" s="25">
        <f t="shared" si="13"/>
        <v>285.66999999999996</v>
      </c>
      <c r="M136" s="25">
        <f t="shared" si="13"/>
        <v>503.63000000000005</v>
      </c>
      <c r="N136" s="25">
        <f t="shared" si="13"/>
        <v>133.05</v>
      </c>
      <c r="O136" s="25">
        <f t="shared" si="13"/>
        <v>48.150000000000006</v>
      </c>
    </row>
    <row r="168" spans="1:15" ht="18">
      <c r="A168" s="52" t="s">
        <v>6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ht="18">
      <c r="A169" s="52" t="s">
        <v>136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ht="15.75">
      <c r="A170" s="1" t="s">
        <v>16</v>
      </c>
    </row>
    <row r="171" ht="15.75">
      <c r="A171" s="1" t="s">
        <v>47</v>
      </c>
    </row>
    <row r="172" ht="15.75">
      <c r="A172" s="1" t="s">
        <v>123</v>
      </c>
    </row>
    <row r="173" ht="15.75">
      <c r="A173" s="1" t="s">
        <v>49</v>
      </c>
    </row>
    <row r="174" spans="1:15" ht="16.5" thickBot="1">
      <c r="A174" s="51" t="s">
        <v>17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ht="12.75">
      <c r="A175" s="27" t="s">
        <v>18</v>
      </c>
      <c r="B175" s="48" t="s">
        <v>0</v>
      </c>
      <c r="C175" s="48" t="s">
        <v>50</v>
      </c>
      <c r="D175" s="48" t="s">
        <v>21</v>
      </c>
      <c r="E175" s="48" t="s">
        <v>24</v>
      </c>
      <c r="F175" s="48" t="s">
        <v>25</v>
      </c>
      <c r="G175" s="48" t="s">
        <v>26</v>
      </c>
      <c r="H175" s="48" t="s">
        <v>27</v>
      </c>
      <c r="I175" s="48" t="s">
        <v>28</v>
      </c>
      <c r="J175" s="48" t="s">
        <v>29</v>
      </c>
      <c r="K175" s="48" t="s">
        <v>30</v>
      </c>
      <c r="L175" s="48" t="s">
        <v>31</v>
      </c>
      <c r="M175" s="48" t="s">
        <v>32</v>
      </c>
      <c r="N175" s="48" t="s">
        <v>33</v>
      </c>
      <c r="O175" s="48" t="s">
        <v>34</v>
      </c>
    </row>
    <row r="176" spans="1:15" ht="13.5" thickBot="1">
      <c r="A176" s="28" t="s">
        <v>20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1:15" ht="15">
      <c r="A177" s="31">
        <v>130</v>
      </c>
      <c r="B177" s="6" t="s">
        <v>106</v>
      </c>
      <c r="C177" s="29" t="s">
        <v>9</v>
      </c>
      <c r="D177" s="4">
        <v>6.7</v>
      </c>
      <c r="E177" s="4">
        <v>9.8</v>
      </c>
      <c r="F177" s="4">
        <v>27.1</v>
      </c>
      <c r="G177" s="4">
        <v>223.87</v>
      </c>
      <c r="H177" s="4">
        <v>0.12</v>
      </c>
      <c r="I177" s="4">
        <v>0</v>
      </c>
      <c r="J177" s="4">
        <v>0.24</v>
      </c>
      <c r="K177" s="4">
        <v>0</v>
      </c>
      <c r="L177" s="4">
        <v>139.22</v>
      </c>
      <c r="M177" s="4">
        <v>0</v>
      </c>
      <c r="N177" s="4">
        <v>0</v>
      </c>
      <c r="O177" s="4">
        <v>1.16</v>
      </c>
    </row>
    <row r="178" spans="1:15" ht="15">
      <c r="A178" s="31"/>
      <c r="B178" s="4" t="s">
        <v>5</v>
      </c>
      <c r="C178" s="29" t="s">
        <v>99</v>
      </c>
      <c r="D178" s="7">
        <v>2.46</v>
      </c>
      <c r="E178" s="7">
        <v>0.86</v>
      </c>
      <c r="F178" s="7">
        <v>16.74</v>
      </c>
      <c r="G178" s="7">
        <v>85.77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</row>
    <row r="179" spans="1:15" ht="15">
      <c r="A179" s="31"/>
      <c r="B179" s="4" t="s">
        <v>4</v>
      </c>
      <c r="C179" s="29" t="s">
        <v>99</v>
      </c>
      <c r="D179" s="7">
        <v>2.4</v>
      </c>
      <c r="E179" s="7">
        <v>0.4</v>
      </c>
      <c r="F179" s="7">
        <v>17.73</v>
      </c>
      <c r="G179" s="7">
        <v>75.6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</row>
    <row r="180" spans="1:15" ht="15">
      <c r="A180" s="31">
        <v>338</v>
      </c>
      <c r="B180" s="4" t="s">
        <v>2</v>
      </c>
      <c r="C180" s="29" t="s">
        <v>51</v>
      </c>
      <c r="D180" s="7">
        <v>0.4</v>
      </c>
      <c r="E180" s="7">
        <v>0.4</v>
      </c>
      <c r="F180" s="7">
        <v>9.8</v>
      </c>
      <c r="G180" s="7">
        <v>47</v>
      </c>
      <c r="H180" s="7">
        <v>0.03</v>
      </c>
      <c r="I180" s="7">
        <v>0</v>
      </c>
      <c r="J180" s="7">
        <v>10</v>
      </c>
      <c r="K180" s="7">
        <v>0</v>
      </c>
      <c r="L180" s="7">
        <v>10</v>
      </c>
      <c r="M180" s="7">
        <v>75.8</v>
      </c>
      <c r="N180" s="7">
        <v>0</v>
      </c>
      <c r="O180" s="7">
        <v>2.2</v>
      </c>
    </row>
    <row r="181" spans="1:15" ht="15">
      <c r="A181" s="4">
        <v>45</v>
      </c>
      <c r="B181" s="4" t="s">
        <v>78</v>
      </c>
      <c r="C181" s="20" t="s">
        <v>51</v>
      </c>
      <c r="D181" s="7">
        <v>1.41</v>
      </c>
      <c r="E181" s="7">
        <v>5.08</v>
      </c>
      <c r="F181" s="7">
        <v>8.65</v>
      </c>
      <c r="G181" s="7">
        <v>85.9</v>
      </c>
      <c r="H181" s="7">
        <v>0.02</v>
      </c>
      <c r="I181" s="7">
        <v>0</v>
      </c>
      <c r="J181" s="7">
        <v>34.95</v>
      </c>
      <c r="K181" s="7">
        <v>0</v>
      </c>
      <c r="L181" s="7">
        <v>44.67</v>
      </c>
      <c r="M181" s="7">
        <v>24.71</v>
      </c>
      <c r="N181" s="7">
        <v>13.16</v>
      </c>
      <c r="O181" s="7">
        <v>0.54</v>
      </c>
    </row>
    <row r="182" spans="1:15" ht="15.75" thickBot="1">
      <c r="A182" s="32">
        <v>128</v>
      </c>
      <c r="B182" s="5" t="s">
        <v>13</v>
      </c>
      <c r="C182" s="39" t="s">
        <v>9</v>
      </c>
      <c r="D182" s="5">
        <v>7.76</v>
      </c>
      <c r="E182" s="5">
        <v>7.76</v>
      </c>
      <c r="F182" s="5">
        <v>17.86</v>
      </c>
      <c r="G182" s="5">
        <v>69.38</v>
      </c>
      <c r="H182" s="5">
        <v>0.01</v>
      </c>
      <c r="I182" s="5">
        <v>0</v>
      </c>
      <c r="J182" s="5">
        <v>3.2</v>
      </c>
      <c r="K182" s="5">
        <v>0</v>
      </c>
      <c r="L182" s="5">
        <v>14.22</v>
      </c>
      <c r="M182" s="5">
        <v>0</v>
      </c>
      <c r="N182" s="5">
        <v>0</v>
      </c>
      <c r="O182" s="5">
        <v>0.48</v>
      </c>
    </row>
    <row r="183" spans="1:15" ht="16.5" thickBot="1">
      <c r="A183" s="12" t="s">
        <v>22</v>
      </c>
      <c r="B183" s="13"/>
      <c r="C183" s="14"/>
      <c r="D183" s="19">
        <f>D177+D178+D182+D179+D181+D180</f>
        <v>21.13</v>
      </c>
      <c r="E183" s="19">
        <f aca="true" t="shared" si="14" ref="E183:O183">E177+E178+E182+E179+E181+E180</f>
        <v>24.299999999999997</v>
      </c>
      <c r="F183" s="19">
        <f t="shared" si="14"/>
        <v>97.88000000000001</v>
      </c>
      <c r="G183" s="19">
        <f t="shared" si="14"/>
        <v>587.52</v>
      </c>
      <c r="H183" s="19">
        <f t="shared" si="14"/>
        <v>0.18</v>
      </c>
      <c r="I183" s="19">
        <f t="shared" si="14"/>
        <v>0</v>
      </c>
      <c r="J183" s="19">
        <f t="shared" si="14"/>
        <v>48.39</v>
      </c>
      <c r="K183" s="19">
        <f t="shared" si="14"/>
        <v>0</v>
      </c>
      <c r="L183" s="19">
        <f t="shared" si="14"/>
        <v>208.11</v>
      </c>
      <c r="M183" s="19">
        <f t="shared" si="14"/>
        <v>100.50999999999999</v>
      </c>
      <c r="N183" s="19">
        <f t="shared" si="14"/>
        <v>13.16</v>
      </c>
      <c r="O183" s="19">
        <f t="shared" si="14"/>
        <v>4.38</v>
      </c>
    </row>
    <row r="184" spans="1:15" ht="16.5" thickBot="1">
      <c r="A184" s="50" t="s">
        <v>19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1:15" ht="12.75">
      <c r="A185" s="27" t="s">
        <v>18</v>
      </c>
      <c r="B185" s="48" t="s">
        <v>0</v>
      </c>
      <c r="C185" s="48" t="s">
        <v>50</v>
      </c>
      <c r="D185" s="48" t="s">
        <v>21</v>
      </c>
      <c r="E185" s="48" t="s">
        <v>24</v>
      </c>
      <c r="F185" s="48" t="s">
        <v>25</v>
      </c>
      <c r="G185" s="48" t="s">
        <v>26</v>
      </c>
      <c r="H185" s="48" t="s">
        <v>27</v>
      </c>
      <c r="I185" s="48" t="s">
        <v>28</v>
      </c>
      <c r="J185" s="48" t="s">
        <v>29</v>
      </c>
      <c r="K185" s="48" t="s">
        <v>30</v>
      </c>
      <c r="L185" s="48" t="s">
        <v>31</v>
      </c>
      <c r="M185" s="48" t="s">
        <v>32</v>
      </c>
      <c r="N185" s="48" t="s">
        <v>33</v>
      </c>
      <c r="O185" s="48" t="s">
        <v>34</v>
      </c>
    </row>
    <row r="186" spans="1:15" ht="13.5" thickBot="1">
      <c r="A186" s="28" t="s">
        <v>20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1:15" ht="15">
      <c r="A187" s="6">
        <v>82</v>
      </c>
      <c r="B187" s="6" t="s">
        <v>65</v>
      </c>
      <c r="C187" s="45" t="s">
        <v>11</v>
      </c>
      <c r="D187" s="6">
        <v>1.81</v>
      </c>
      <c r="E187" s="46">
        <v>4.91</v>
      </c>
      <c r="F187" s="6">
        <v>125.25</v>
      </c>
      <c r="G187" s="46">
        <v>87.6</v>
      </c>
      <c r="H187" s="6">
        <v>0.05</v>
      </c>
      <c r="I187" s="46">
        <v>0</v>
      </c>
      <c r="J187" s="6">
        <v>10.29</v>
      </c>
      <c r="K187" s="46">
        <v>0</v>
      </c>
      <c r="L187" s="6">
        <v>44.38</v>
      </c>
      <c r="M187" s="46">
        <v>53.23</v>
      </c>
      <c r="N187" s="6">
        <v>26.25</v>
      </c>
      <c r="O187" s="6">
        <v>1.19</v>
      </c>
    </row>
    <row r="188" spans="1:15" ht="15">
      <c r="A188" s="4">
        <v>312</v>
      </c>
      <c r="B188" s="4" t="s">
        <v>81</v>
      </c>
      <c r="C188" s="29" t="s">
        <v>9</v>
      </c>
      <c r="D188" s="7">
        <v>4.34</v>
      </c>
      <c r="E188" s="7">
        <v>6.24</v>
      </c>
      <c r="F188" s="7">
        <v>10.72</v>
      </c>
      <c r="G188" s="7">
        <v>165.2</v>
      </c>
      <c r="H188" s="7">
        <v>0.14</v>
      </c>
      <c r="I188" s="7">
        <v>0.88</v>
      </c>
      <c r="J188" s="7">
        <v>4.18</v>
      </c>
      <c r="K188" s="7">
        <v>0.36</v>
      </c>
      <c r="L188" s="7">
        <v>73.44</v>
      </c>
      <c r="M188" s="7">
        <v>146.64</v>
      </c>
      <c r="N188" s="7">
        <v>22.2</v>
      </c>
      <c r="O188" s="7">
        <v>0.98</v>
      </c>
    </row>
    <row r="189" spans="1:15" ht="15">
      <c r="A189" s="4">
        <v>246</v>
      </c>
      <c r="B189" s="4" t="s">
        <v>87</v>
      </c>
      <c r="C189" s="43" t="s">
        <v>120</v>
      </c>
      <c r="D189" s="4">
        <v>15.06</v>
      </c>
      <c r="E189" s="9">
        <v>15.59</v>
      </c>
      <c r="F189" s="4">
        <v>4.82</v>
      </c>
      <c r="G189" s="9">
        <v>218.52</v>
      </c>
      <c r="H189" s="4">
        <v>0.09</v>
      </c>
      <c r="I189" s="9">
        <v>2.7</v>
      </c>
      <c r="J189" s="4">
        <v>6.09</v>
      </c>
      <c r="K189" s="9">
        <v>1.79</v>
      </c>
      <c r="L189" s="4">
        <v>36.62</v>
      </c>
      <c r="M189" s="9">
        <v>143.03</v>
      </c>
      <c r="N189" s="4">
        <v>28.84</v>
      </c>
      <c r="O189" s="4">
        <v>2.52</v>
      </c>
    </row>
    <row r="190" spans="1:15" ht="15">
      <c r="A190" s="4">
        <v>25</v>
      </c>
      <c r="B190" s="4" t="s">
        <v>70</v>
      </c>
      <c r="C190" s="38" t="s">
        <v>51</v>
      </c>
      <c r="D190" s="4">
        <v>1.75</v>
      </c>
      <c r="E190" s="9">
        <v>6.75</v>
      </c>
      <c r="F190" s="4">
        <v>5.75</v>
      </c>
      <c r="G190" s="9">
        <v>90</v>
      </c>
      <c r="H190" s="4">
        <v>0.05</v>
      </c>
      <c r="I190" s="9">
        <v>0</v>
      </c>
      <c r="J190" s="4">
        <v>2.08</v>
      </c>
      <c r="K190" s="9">
        <v>0</v>
      </c>
      <c r="L190" s="4">
        <v>20.78</v>
      </c>
      <c r="M190" s="9">
        <v>0</v>
      </c>
      <c r="N190" s="4">
        <v>0</v>
      </c>
      <c r="O190" s="4">
        <v>0.65</v>
      </c>
    </row>
    <row r="191" spans="1:15" ht="15">
      <c r="A191" s="4"/>
      <c r="B191" s="4" t="s">
        <v>4</v>
      </c>
      <c r="C191" s="38" t="s">
        <v>99</v>
      </c>
      <c r="D191" s="4">
        <v>2.4</v>
      </c>
      <c r="E191" s="9">
        <v>0.4</v>
      </c>
      <c r="F191" s="4">
        <v>17.73</v>
      </c>
      <c r="G191" s="9">
        <v>75.6</v>
      </c>
      <c r="H191" s="4">
        <v>0</v>
      </c>
      <c r="I191" s="9">
        <v>0</v>
      </c>
      <c r="J191" s="4">
        <v>0</v>
      </c>
      <c r="K191" s="9">
        <v>0</v>
      </c>
      <c r="L191" s="4">
        <v>0</v>
      </c>
      <c r="M191" s="9">
        <v>0</v>
      </c>
      <c r="N191" s="4">
        <v>0</v>
      </c>
      <c r="O191" s="4">
        <v>0</v>
      </c>
    </row>
    <row r="192" spans="1:15" ht="15">
      <c r="A192" s="4"/>
      <c r="B192" s="4" t="s">
        <v>5</v>
      </c>
      <c r="C192" s="38" t="s">
        <v>119</v>
      </c>
      <c r="D192" s="4">
        <v>3.68</v>
      </c>
      <c r="E192" s="9">
        <v>1.28</v>
      </c>
      <c r="F192" s="4">
        <v>25.12</v>
      </c>
      <c r="G192" s="9">
        <v>129.66</v>
      </c>
      <c r="H192" s="4">
        <v>0</v>
      </c>
      <c r="I192" s="9">
        <v>0</v>
      </c>
      <c r="J192" s="4">
        <v>0</v>
      </c>
      <c r="K192" s="9">
        <v>0</v>
      </c>
      <c r="L192" s="4">
        <v>0</v>
      </c>
      <c r="M192" s="9">
        <v>0</v>
      </c>
      <c r="N192" s="4">
        <v>0</v>
      </c>
      <c r="O192" s="4">
        <v>0</v>
      </c>
    </row>
    <row r="193" spans="1:15" ht="15.75" thickBot="1">
      <c r="A193" s="5">
        <v>376</v>
      </c>
      <c r="B193" s="5" t="s">
        <v>56</v>
      </c>
      <c r="C193" s="38" t="s">
        <v>97</v>
      </c>
      <c r="D193" s="5">
        <v>0.4</v>
      </c>
      <c r="E193" s="9">
        <v>0</v>
      </c>
      <c r="F193" s="5">
        <v>28</v>
      </c>
      <c r="G193" s="9">
        <v>56</v>
      </c>
      <c r="H193" s="5">
        <v>0</v>
      </c>
      <c r="I193" s="9">
        <v>0</v>
      </c>
      <c r="J193" s="5">
        <v>0</v>
      </c>
      <c r="K193" s="9">
        <v>0</v>
      </c>
      <c r="L193" s="5">
        <v>12</v>
      </c>
      <c r="M193" s="9">
        <v>0</v>
      </c>
      <c r="N193" s="5">
        <v>0</v>
      </c>
      <c r="O193" s="5">
        <v>0.8</v>
      </c>
    </row>
    <row r="194" spans="1:15" ht="16.5" thickBot="1">
      <c r="A194" s="12" t="s">
        <v>23</v>
      </c>
      <c r="B194" s="13"/>
      <c r="C194" s="15"/>
      <c r="D194" s="19">
        <f aca="true" t="shared" si="15" ref="D194:O194">D187+D188+D189+D191+D193+D190+D192</f>
        <v>29.439999999999998</v>
      </c>
      <c r="E194" s="19">
        <f t="shared" si="15"/>
        <v>35.17</v>
      </c>
      <c r="F194" s="19">
        <f t="shared" si="15"/>
        <v>217.39</v>
      </c>
      <c r="G194" s="19">
        <f t="shared" si="15"/>
        <v>822.5799999999999</v>
      </c>
      <c r="H194" s="19">
        <f t="shared" si="15"/>
        <v>0.33</v>
      </c>
      <c r="I194" s="19">
        <f t="shared" si="15"/>
        <v>3.58</v>
      </c>
      <c r="J194" s="19">
        <f t="shared" si="15"/>
        <v>22.64</v>
      </c>
      <c r="K194" s="19">
        <f t="shared" si="15"/>
        <v>2.15</v>
      </c>
      <c r="L194" s="19">
        <f t="shared" si="15"/>
        <v>187.22</v>
      </c>
      <c r="M194" s="19">
        <f t="shared" si="15"/>
        <v>342.9</v>
      </c>
      <c r="N194" s="19">
        <f t="shared" si="15"/>
        <v>77.29</v>
      </c>
      <c r="O194" s="19">
        <f t="shared" si="15"/>
        <v>6.14</v>
      </c>
    </row>
    <row r="195" spans="1:15" ht="18.75" thickBot="1">
      <c r="A195" s="12" t="s">
        <v>8</v>
      </c>
      <c r="B195" s="13"/>
      <c r="C195" s="15"/>
      <c r="D195" s="25">
        <f aca="true" t="shared" si="16" ref="D195:O195">D183+D194</f>
        <v>50.56999999999999</v>
      </c>
      <c r="E195" s="25">
        <f t="shared" si="16"/>
        <v>59.47</v>
      </c>
      <c r="F195" s="25">
        <f t="shared" si="16"/>
        <v>315.27</v>
      </c>
      <c r="G195" s="47">
        <f t="shared" si="16"/>
        <v>1410.1</v>
      </c>
      <c r="H195" s="25">
        <f t="shared" si="16"/>
        <v>0.51</v>
      </c>
      <c r="I195" s="25">
        <f t="shared" si="16"/>
        <v>3.58</v>
      </c>
      <c r="J195" s="25">
        <f t="shared" si="16"/>
        <v>71.03</v>
      </c>
      <c r="K195" s="25">
        <f t="shared" si="16"/>
        <v>2.15</v>
      </c>
      <c r="L195" s="25">
        <f t="shared" si="16"/>
        <v>395.33000000000004</v>
      </c>
      <c r="M195" s="25">
        <f t="shared" si="16"/>
        <v>443.40999999999997</v>
      </c>
      <c r="N195" s="25">
        <f t="shared" si="16"/>
        <v>90.45</v>
      </c>
      <c r="O195" s="25">
        <f t="shared" si="16"/>
        <v>10.52</v>
      </c>
    </row>
    <row r="196" ht="15.75">
      <c r="A196" s="1" t="s">
        <v>35</v>
      </c>
    </row>
    <row r="197" ht="15.75">
      <c r="A197" s="1" t="s">
        <v>47</v>
      </c>
    </row>
    <row r="198" ht="15.75">
      <c r="A198" s="1" t="s">
        <v>123</v>
      </c>
    </row>
    <row r="199" ht="15.75">
      <c r="A199" s="1" t="s">
        <v>49</v>
      </c>
    </row>
    <row r="200" spans="1:15" ht="16.5" thickBot="1">
      <c r="A200" s="51" t="s">
        <v>36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ht="12.75">
      <c r="A201" s="27" t="s">
        <v>18</v>
      </c>
      <c r="B201" s="48" t="s">
        <v>0</v>
      </c>
      <c r="C201" s="48" t="s">
        <v>50</v>
      </c>
      <c r="D201" s="48" t="s">
        <v>21</v>
      </c>
      <c r="E201" s="48" t="s">
        <v>24</v>
      </c>
      <c r="F201" s="48" t="s">
        <v>25</v>
      </c>
      <c r="G201" s="48" t="s">
        <v>26</v>
      </c>
      <c r="H201" s="48" t="s">
        <v>27</v>
      </c>
      <c r="I201" s="48" t="s">
        <v>28</v>
      </c>
      <c r="J201" s="48" t="s">
        <v>29</v>
      </c>
      <c r="K201" s="48" t="s">
        <v>30</v>
      </c>
      <c r="L201" s="48" t="s">
        <v>31</v>
      </c>
      <c r="M201" s="48" t="s">
        <v>32</v>
      </c>
      <c r="N201" s="48" t="s">
        <v>33</v>
      </c>
      <c r="O201" s="48" t="s">
        <v>34</v>
      </c>
    </row>
    <row r="202" spans="1:15" ht="13.5" thickBot="1">
      <c r="A202" s="28" t="s">
        <v>20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1:15" ht="15">
      <c r="A203" s="6">
        <v>66</v>
      </c>
      <c r="B203" s="6" t="s">
        <v>66</v>
      </c>
      <c r="C203" s="45" t="s">
        <v>9</v>
      </c>
      <c r="D203" s="6">
        <v>6.98</v>
      </c>
      <c r="E203" s="9">
        <v>10.42</v>
      </c>
      <c r="F203" s="6">
        <v>25</v>
      </c>
      <c r="G203" s="9">
        <v>222.28</v>
      </c>
      <c r="H203" s="6">
        <v>0.1</v>
      </c>
      <c r="I203" s="9">
        <v>0</v>
      </c>
      <c r="J203" s="6">
        <v>0.9</v>
      </c>
      <c r="K203" s="9">
        <v>0</v>
      </c>
      <c r="L203" s="6">
        <v>184.48</v>
      </c>
      <c r="M203" s="9">
        <v>0</v>
      </c>
      <c r="N203" s="6">
        <v>0</v>
      </c>
      <c r="O203" s="6">
        <v>1.5</v>
      </c>
    </row>
    <row r="204" spans="1:15" ht="15">
      <c r="A204" s="4"/>
      <c r="B204" s="4" t="s">
        <v>5</v>
      </c>
      <c r="C204" s="38" t="s">
        <v>119</v>
      </c>
      <c r="D204" s="4">
        <v>3.68</v>
      </c>
      <c r="E204" s="9">
        <v>1.28</v>
      </c>
      <c r="F204" s="4">
        <v>25.12</v>
      </c>
      <c r="G204" s="9">
        <v>129.66</v>
      </c>
      <c r="H204" s="4">
        <v>0</v>
      </c>
      <c r="I204" s="9">
        <v>0</v>
      </c>
      <c r="J204" s="4">
        <v>0</v>
      </c>
      <c r="K204" s="9">
        <v>0</v>
      </c>
      <c r="L204" s="4">
        <v>0</v>
      </c>
      <c r="M204" s="9">
        <v>0</v>
      </c>
      <c r="N204" s="4">
        <v>0</v>
      </c>
      <c r="O204" s="4">
        <v>0</v>
      </c>
    </row>
    <row r="205" spans="1:15" ht="15">
      <c r="A205" s="4"/>
      <c r="B205" s="4" t="s">
        <v>4</v>
      </c>
      <c r="C205" s="38" t="s">
        <v>99</v>
      </c>
      <c r="D205" s="4">
        <v>2.4</v>
      </c>
      <c r="E205" s="9">
        <v>0.4</v>
      </c>
      <c r="F205" s="4">
        <v>17.73</v>
      </c>
      <c r="G205" s="9">
        <v>75.6</v>
      </c>
      <c r="H205" s="4">
        <v>0</v>
      </c>
      <c r="I205" s="9">
        <v>0</v>
      </c>
      <c r="J205" s="4">
        <v>0</v>
      </c>
      <c r="K205" s="9">
        <v>0</v>
      </c>
      <c r="L205" s="4">
        <v>0</v>
      </c>
      <c r="M205" s="9">
        <v>0</v>
      </c>
      <c r="N205" s="4">
        <v>0</v>
      </c>
      <c r="O205" s="4">
        <v>0</v>
      </c>
    </row>
    <row r="206" spans="1:15" ht="15">
      <c r="A206" s="4">
        <v>209</v>
      </c>
      <c r="B206" s="4" t="s">
        <v>101</v>
      </c>
      <c r="C206" s="38" t="s">
        <v>99</v>
      </c>
      <c r="D206" s="4">
        <v>5.1</v>
      </c>
      <c r="E206" s="9">
        <v>4.6</v>
      </c>
      <c r="F206" s="4">
        <v>0.3</v>
      </c>
      <c r="G206" s="9">
        <v>63</v>
      </c>
      <c r="H206" s="4">
        <v>0.03</v>
      </c>
      <c r="I206" s="9">
        <v>0</v>
      </c>
      <c r="J206" s="4">
        <v>0</v>
      </c>
      <c r="K206" s="9">
        <v>0.1</v>
      </c>
      <c r="L206" s="4">
        <v>22</v>
      </c>
      <c r="M206" s="9">
        <v>76.8</v>
      </c>
      <c r="N206" s="4">
        <v>4.8</v>
      </c>
      <c r="O206" s="4">
        <v>1</v>
      </c>
    </row>
    <row r="207" spans="1:15" ht="15">
      <c r="A207" s="4">
        <v>145</v>
      </c>
      <c r="B207" s="4" t="s">
        <v>86</v>
      </c>
      <c r="C207" s="38" t="s">
        <v>51</v>
      </c>
      <c r="D207" s="4">
        <v>0.2</v>
      </c>
      <c r="E207" s="9">
        <v>0.9</v>
      </c>
      <c r="F207" s="4">
        <v>8.1</v>
      </c>
      <c r="G207" s="9">
        <v>43</v>
      </c>
      <c r="H207" s="4">
        <v>0.04</v>
      </c>
      <c r="I207" s="9">
        <v>0</v>
      </c>
      <c r="J207" s="4">
        <v>60</v>
      </c>
      <c r="K207" s="9">
        <v>0</v>
      </c>
      <c r="L207" s="4">
        <v>0.3</v>
      </c>
      <c r="M207" s="9">
        <v>0</v>
      </c>
      <c r="N207" s="4">
        <v>0</v>
      </c>
      <c r="O207" s="4">
        <v>34</v>
      </c>
    </row>
    <row r="208" spans="1:15" ht="15.75" thickBot="1">
      <c r="A208" s="24" t="s">
        <v>112</v>
      </c>
      <c r="B208" s="5" t="s">
        <v>113</v>
      </c>
      <c r="C208" s="43" t="s">
        <v>114</v>
      </c>
      <c r="D208" s="5">
        <v>0.1</v>
      </c>
      <c r="E208" s="9">
        <v>0</v>
      </c>
      <c r="F208" s="5">
        <v>13.8</v>
      </c>
      <c r="G208" s="9">
        <v>54</v>
      </c>
      <c r="H208" s="5">
        <v>0</v>
      </c>
      <c r="I208" s="9">
        <v>0.02</v>
      </c>
      <c r="J208" s="5">
        <v>1.12</v>
      </c>
      <c r="K208" s="9">
        <v>0</v>
      </c>
      <c r="L208" s="5">
        <v>2.86</v>
      </c>
      <c r="M208" s="9">
        <v>6.73</v>
      </c>
      <c r="N208" s="5">
        <v>5.49</v>
      </c>
      <c r="O208" s="5">
        <v>0.08</v>
      </c>
    </row>
    <row r="209" spans="1:15" ht="16.5" thickBot="1">
      <c r="A209" s="12" t="s">
        <v>22</v>
      </c>
      <c r="B209" s="13"/>
      <c r="C209" s="14"/>
      <c r="D209" s="19">
        <f>D203+D204+D207+D208+D205+D206</f>
        <v>18.46</v>
      </c>
      <c r="E209" s="19">
        <f aca="true" t="shared" si="17" ref="E209:O209">E203+E204+E207+E208+E205+E206</f>
        <v>17.6</v>
      </c>
      <c r="F209" s="19">
        <f t="shared" si="17"/>
        <v>90.05000000000001</v>
      </c>
      <c r="G209" s="19">
        <f t="shared" si="17"/>
        <v>587.54</v>
      </c>
      <c r="H209" s="19">
        <f t="shared" si="17"/>
        <v>0.17</v>
      </c>
      <c r="I209" s="19">
        <f t="shared" si="17"/>
        <v>0.02</v>
      </c>
      <c r="J209" s="19">
        <f t="shared" si="17"/>
        <v>62.019999999999996</v>
      </c>
      <c r="K209" s="19">
        <f t="shared" si="17"/>
        <v>0.1</v>
      </c>
      <c r="L209" s="19">
        <f t="shared" si="17"/>
        <v>209.64000000000001</v>
      </c>
      <c r="M209" s="19">
        <f t="shared" si="17"/>
        <v>83.53</v>
      </c>
      <c r="N209" s="19">
        <f t="shared" si="17"/>
        <v>10.29</v>
      </c>
      <c r="O209" s="19">
        <f t="shared" si="17"/>
        <v>36.58</v>
      </c>
    </row>
    <row r="210" spans="1:15" ht="16.5" thickBot="1">
      <c r="A210" s="50" t="s">
        <v>37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1:15" ht="12.75">
      <c r="A211" s="27" t="s">
        <v>18</v>
      </c>
      <c r="B211" s="48" t="s">
        <v>0</v>
      </c>
      <c r="C211" s="48" t="s">
        <v>50</v>
      </c>
      <c r="D211" s="48" t="s">
        <v>21</v>
      </c>
      <c r="E211" s="48" t="s">
        <v>24</v>
      </c>
      <c r="F211" s="48" t="s">
        <v>25</v>
      </c>
      <c r="G211" s="48" t="s">
        <v>26</v>
      </c>
      <c r="H211" s="48" t="s">
        <v>27</v>
      </c>
      <c r="I211" s="48" t="s">
        <v>28</v>
      </c>
      <c r="J211" s="48" t="s">
        <v>29</v>
      </c>
      <c r="K211" s="48" t="s">
        <v>30</v>
      </c>
      <c r="L211" s="48" t="s">
        <v>31</v>
      </c>
      <c r="M211" s="48" t="s">
        <v>32</v>
      </c>
      <c r="N211" s="48" t="s">
        <v>33</v>
      </c>
      <c r="O211" s="48" t="s">
        <v>34</v>
      </c>
    </row>
    <row r="212" spans="1:15" ht="13.5" thickBot="1">
      <c r="A212" s="28" t="s">
        <v>20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1:15" ht="15">
      <c r="A213" s="31">
        <v>87</v>
      </c>
      <c r="B213" s="6" t="s">
        <v>88</v>
      </c>
      <c r="C213" s="29" t="s">
        <v>9</v>
      </c>
      <c r="D213" s="7">
        <v>6.88</v>
      </c>
      <c r="E213" s="7">
        <v>6.72</v>
      </c>
      <c r="F213" s="7">
        <v>11.46</v>
      </c>
      <c r="G213" s="7">
        <v>133.8</v>
      </c>
      <c r="H213" s="7">
        <v>0.1</v>
      </c>
      <c r="I213" s="7">
        <v>0</v>
      </c>
      <c r="J213" s="7">
        <v>7.28</v>
      </c>
      <c r="K213" s="7">
        <v>0</v>
      </c>
      <c r="L213" s="7">
        <v>36.24</v>
      </c>
      <c r="M213" s="7">
        <v>0</v>
      </c>
      <c r="N213" s="7">
        <v>0</v>
      </c>
      <c r="O213" s="7">
        <v>1.02</v>
      </c>
    </row>
    <row r="214" spans="1:15" ht="15">
      <c r="A214" s="37" t="s">
        <v>110</v>
      </c>
      <c r="B214" s="4" t="s">
        <v>111</v>
      </c>
      <c r="C214" s="29" t="s">
        <v>109</v>
      </c>
      <c r="D214" s="7">
        <v>5.36</v>
      </c>
      <c r="E214" s="7">
        <v>0.56</v>
      </c>
      <c r="F214" s="7">
        <v>0.86</v>
      </c>
      <c r="G214" s="7">
        <v>128.47</v>
      </c>
      <c r="H214" s="7">
        <v>0.06</v>
      </c>
      <c r="I214" s="7">
        <v>7.97</v>
      </c>
      <c r="J214" s="7">
        <v>0</v>
      </c>
      <c r="K214" s="7">
        <v>0</v>
      </c>
      <c r="L214" s="7">
        <v>9.01</v>
      </c>
      <c r="M214" s="7">
        <v>110.06</v>
      </c>
      <c r="N214" s="7">
        <v>20.55</v>
      </c>
      <c r="O214" s="7">
        <v>7.82</v>
      </c>
    </row>
    <row r="215" spans="1:15" ht="15">
      <c r="A215" s="37">
        <v>289</v>
      </c>
      <c r="B215" s="4" t="s">
        <v>89</v>
      </c>
      <c r="C215" s="29" t="s">
        <v>120</v>
      </c>
      <c r="D215" s="7">
        <v>11.52</v>
      </c>
      <c r="E215" s="7">
        <v>7.72</v>
      </c>
      <c r="F215" s="7">
        <v>7.61</v>
      </c>
      <c r="G215" s="7">
        <v>165.57</v>
      </c>
      <c r="H215" s="7">
        <v>0.1</v>
      </c>
      <c r="I215" s="7">
        <v>0</v>
      </c>
      <c r="J215" s="7">
        <v>0.17</v>
      </c>
      <c r="K215" s="7">
        <v>0</v>
      </c>
      <c r="L215" s="7">
        <v>31.2</v>
      </c>
      <c r="M215" s="7">
        <v>0</v>
      </c>
      <c r="N215" s="7">
        <v>0</v>
      </c>
      <c r="O215" s="7">
        <v>0.96</v>
      </c>
    </row>
    <row r="216" spans="1:15" ht="15">
      <c r="A216" s="31">
        <v>24</v>
      </c>
      <c r="B216" s="4" t="s">
        <v>69</v>
      </c>
      <c r="C216" s="33" t="s">
        <v>51</v>
      </c>
      <c r="D216" s="4">
        <v>3.67</v>
      </c>
      <c r="E216" s="4">
        <v>10.5</v>
      </c>
      <c r="F216" s="4">
        <v>6.17</v>
      </c>
      <c r="G216" s="4">
        <v>133.33</v>
      </c>
      <c r="H216" s="4">
        <v>0.07</v>
      </c>
      <c r="I216" s="4">
        <v>0</v>
      </c>
      <c r="J216" s="4">
        <v>1.92</v>
      </c>
      <c r="K216" s="4">
        <v>0</v>
      </c>
      <c r="L216" s="4">
        <v>15.77</v>
      </c>
      <c r="M216" s="4">
        <v>0</v>
      </c>
      <c r="N216" s="4">
        <v>0</v>
      </c>
      <c r="O216" s="4">
        <v>0.55</v>
      </c>
    </row>
    <row r="217" spans="1:15" ht="15">
      <c r="A217" s="31"/>
      <c r="B217" s="4" t="s">
        <v>4</v>
      </c>
      <c r="C217" s="29" t="s">
        <v>99</v>
      </c>
      <c r="D217" s="7">
        <v>2.4</v>
      </c>
      <c r="E217" s="7">
        <v>0.4</v>
      </c>
      <c r="F217" s="7">
        <v>17.73</v>
      </c>
      <c r="G217" s="7">
        <v>75.6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</row>
    <row r="218" spans="1:15" ht="15">
      <c r="A218" s="31"/>
      <c r="B218" s="4" t="s">
        <v>5</v>
      </c>
      <c r="C218" s="35" t="s">
        <v>99</v>
      </c>
      <c r="D218" s="7">
        <v>2.46</v>
      </c>
      <c r="E218" s="7">
        <v>0.86</v>
      </c>
      <c r="F218" s="7">
        <v>16.74</v>
      </c>
      <c r="G218" s="7">
        <v>85.77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</row>
    <row r="219" spans="1:15" ht="15.75" thickBot="1">
      <c r="A219" s="42">
        <v>401</v>
      </c>
      <c r="B219" s="5" t="s">
        <v>7</v>
      </c>
      <c r="C219" s="34" t="s">
        <v>9</v>
      </c>
      <c r="D219" s="8">
        <v>5.8</v>
      </c>
      <c r="E219" s="8">
        <v>5</v>
      </c>
      <c r="F219" s="8">
        <v>8</v>
      </c>
      <c r="G219" s="8">
        <v>100</v>
      </c>
      <c r="H219" s="8">
        <v>0.08</v>
      </c>
      <c r="I219" s="8">
        <v>0</v>
      </c>
      <c r="J219" s="8">
        <v>1.4</v>
      </c>
      <c r="K219" s="8">
        <v>0</v>
      </c>
      <c r="L219" s="8">
        <v>240</v>
      </c>
      <c r="M219" s="8">
        <v>0</v>
      </c>
      <c r="N219" s="8">
        <v>0</v>
      </c>
      <c r="O219" s="8">
        <v>0.2</v>
      </c>
    </row>
    <row r="220" spans="1:15" ht="16.5" thickBot="1">
      <c r="A220" s="12" t="s">
        <v>23</v>
      </c>
      <c r="B220" s="13"/>
      <c r="C220" s="15"/>
      <c r="D220" s="19">
        <f>D213+D214+D217+D219+D215+D216+D218</f>
        <v>38.09</v>
      </c>
      <c r="E220" s="19">
        <f aca="true" t="shared" si="18" ref="E220:O220">E213+E214+E217+E219+E215+E216+E218</f>
        <v>31.759999999999998</v>
      </c>
      <c r="F220" s="19">
        <f t="shared" si="18"/>
        <v>68.57</v>
      </c>
      <c r="G220" s="19">
        <f t="shared" si="18"/>
        <v>822.5400000000001</v>
      </c>
      <c r="H220" s="19">
        <f t="shared" si="18"/>
        <v>0.41</v>
      </c>
      <c r="I220" s="19">
        <f t="shared" si="18"/>
        <v>7.97</v>
      </c>
      <c r="J220" s="19">
        <f t="shared" si="18"/>
        <v>10.77</v>
      </c>
      <c r="K220" s="19">
        <f t="shared" si="18"/>
        <v>0</v>
      </c>
      <c r="L220" s="19">
        <f t="shared" si="18"/>
        <v>332.21999999999997</v>
      </c>
      <c r="M220" s="19">
        <f t="shared" si="18"/>
        <v>110.06</v>
      </c>
      <c r="N220" s="19">
        <f t="shared" si="18"/>
        <v>20.55</v>
      </c>
      <c r="O220" s="19">
        <f t="shared" si="18"/>
        <v>10.55</v>
      </c>
    </row>
    <row r="221" spans="1:15" ht="18.75" thickBot="1">
      <c r="A221" s="12" t="s">
        <v>8</v>
      </c>
      <c r="B221" s="13"/>
      <c r="C221" s="15"/>
      <c r="D221" s="25">
        <f aca="true" t="shared" si="19" ref="D221:O221">D209+D220</f>
        <v>56.550000000000004</v>
      </c>
      <c r="E221" s="25">
        <f t="shared" si="19"/>
        <v>49.36</v>
      </c>
      <c r="F221" s="25">
        <f t="shared" si="19"/>
        <v>158.62</v>
      </c>
      <c r="G221" s="47">
        <f t="shared" si="19"/>
        <v>1410.08</v>
      </c>
      <c r="H221" s="25">
        <f t="shared" si="19"/>
        <v>0.58</v>
      </c>
      <c r="I221" s="25">
        <f t="shared" si="19"/>
        <v>7.989999999999999</v>
      </c>
      <c r="J221" s="25">
        <f t="shared" si="19"/>
        <v>72.78999999999999</v>
      </c>
      <c r="K221" s="25">
        <f t="shared" si="19"/>
        <v>0.1</v>
      </c>
      <c r="L221" s="25">
        <f t="shared" si="19"/>
        <v>541.86</v>
      </c>
      <c r="M221" s="25">
        <f t="shared" si="19"/>
        <v>193.59</v>
      </c>
      <c r="N221" s="25">
        <f t="shared" si="19"/>
        <v>30.84</v>
      </c>
      <c r="O221" s="25">
        <f t="shared" si="19"/>
        <v>47.129999999999995</v>
      </c>
    </row>
    <row r="222" spans="1:15" ht="15">
      <c r="A222" s="9"/>
      <c r="B222" s="9"/>
      <c r="C222" s="3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ht="15.75">
      <c r="A223" s="1" t="s">
        <v>38</v>
      </c>
    </row>
    <row r="224" ht="15.75">
      <c r="A224" s="1" t="s">
        <v>47</v>
      </c>
    </row>
    <row r="225" ht="15.75">
      <c r="A225" s="1" t="s">
        <v>123</v>
      </c>
    </row>
    <row r="226" ht="15.75">
      <c r="A226" s="1" t="s">
        <v>49</v>
      </c>
    </row>
    <row r="227" spans="1:15" ht="16.5" thickBot="1">
      <c r="A227" s="51" t="s">
        <v>39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ht="12.75">
      <c r="A228" s="27" t="s">
        <v>18</v>
      </c>
      <c r="B228" s="48" t="s">
        <v>0</v>
      </c>
      <c r="C228" s="48" t="s">
        <v>50</v>
      </c>
      <c r="D228" s="48" t="s">
        <v>21</v>
      </c>
      <c r="E228" s="48" t="s">
        <v>24</v>
      </c>
      <c r="F228" s="48" t="s">
        <v>25</v>
      </c>
      <c r="G228" s="48" t="s">
        <v>26</v>
      </c>
      <c r="H228" s="48" t="s">
        <v>27</v>
      </c>
      <c r="I228" s="48" t="s">
        <v>28</v>
      </c>
      <c r="J228" s="48" t="s">
        <v>29</v>
      </c>
      <c r="K228" s="48" t="s">
        <v>30</v>
      </c>
      <c r="L228" s="48" t="s">
        <v>31</v>
      </c>
      <c r="M228" s="48" t="s">
        <v>32</v>
      </c>
      <c r="N228" s="48" t="s">
        <v>33</v>
      </c>
      <c r="O228" s="48" t="s">
        <v>34</v>
      </c>
    </row>
    <row r="229" spans="1:15" ht="13.5" thickBot="1">
      <c r="A229" s="28" t="s">
        <v>20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1:15" ht="15">
      <c r="A230" s="40">
        <v>672</v>
      </c>
      <c r="B230" s="6" t="s">
        <v>14</v>
      </c>
      <c r="C230" s="41" t="s">
        <v>109</v>
      </c>
      <c r="D230" s="7">
        <v>26.29</v>
      </c>
      <c r="E230" s="7">
        <v>21.24</v>
      </c>
      <c r="F230" s="7">
        <v>9.8</v>
      </c>
      <c r="G230" s="7">
        <v>241.1</v>
      </c>
      <c r="H230" s="7">
        <v>0.4</v>
      </c>
      <c r="I230" s="7">
        <v>0</v>
      </c>
      <c r="J230" s="7">
        <v>12.18</v>
      </c>
      <c r="K230" s="7">
        <v>11.66</v>
      </c>
      <c r="L230" s="7">
        <v>20.79</v>
      </c>
      <c r="M230" s="7">
        <v>411.38</v>
      </c>
      <c r="N230" s="7">
        <v>29.7</v>
      </c>
      <c r="O230" s="7">
        <v>8.62</v>
      </c>
    </row>
    <row r="231" spans="1:15" ht="15">
      <c r="A231" s="31"/>
      <c r="B231" s="4" t="s">
        <v>5</v>
      </c>
      <c r="C231" s="29" t="s">
        <v>57</v>
      </c>
      <c r="D231" s="7">
        <v>1.84</v>
      </c>
      <c r="E231" s="7">
        <v>0.64</v>
      </c>
      <c r="F231" s="7">
        <v>12.56</v>
      </c>
      <c r="G231" s="7">
        <v>64.33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</row>
    <row r="232" spans="1:15" ht="15">
      <c r="A232" s="31"/>
      <c r="B232" s="4" t="s">
        <v>4</v>
      </c>
      <c r="C232" s="29" t="s">
        <v>57</v>
      </c>
      <c r="D232" s="7">
        <v>1.8</v>
      </c>
      <c r="E232" s="7">
        <v>0.3</v>
      </c>
      <c r="F232" s="7">
        <v>13.3</v>
      </c>
      <c r="G232" s="7">
        <v>56.7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</row>
    <row r="233" spans="1:15" ht="15">
      <c r="A233" s="31">
        <v>42</v>
      </c>
      <c r="B233" s="4" t="s">
        <v>100</v>
      </c>
      <c r="C233" s="29" t="s">
        <v>119</v>
      </c>
      <c r="D233" s="7">
        <v>6.67</v>
      </c>
      <c r="E233" s="7">
        <v>8.03</v>
      </c>
      <c r="F233" s="7">
        <v>3.6</v>
      </c>
      <c r="G233" s="7">
        <v>114.75</v>
      </c>
      <c r="H233" s="7">
        <v>0.09</v>
      </c>
      <c r="I233" s="7">
        <v>0</v>
      </c>
      <c r="J233" s="7">
        <v>3.68</v>
      </c>
      <c r="K233" s="7">
        <v>0</v>
      </c>
      <c r="L233" s="7">
        <v>190.32</v>
      </c>
      <c r="M233" s="7">
        <v>0</v>
      </c>
      <c r="N233" s="7">
        <v>0</v>
      </c>
      <c r="O233" s="7">
        <v>0.45</v>
      </c>
    </row>
    <row r="234" spans="1:15" ht="15.75" thickBot="1">
      <c r="A234" s="32">
        <v>379</v>
      </c>
      <c r="B234" s="5" t="s">
        <v>79</v>
      </c>
      <c r="C234" s="34" t="s">
        <v>9</v>
      </c>
      <c r="D234" s="7">
        <v>2.4</v>
      </c>
      <c r="E234" s="7">
        <v>2.66</v>
      </c>
      <c r="F234" s="7">
        <v>20.54</v>
      </c>
      <c r="G234" s="7">
        <v>110.7</v>
      </c>
      <c r="H234" s="7">
        <v>0.02</v>
      </c>
      <c r="I234" s="7">
        <v>0.06</v>
      </c>
      <c r="J234" s="7">
        <v>1.08</v>
      </c>
      <c r="K234" s="7">
        <v>0</v>
      </c>
      <c r="L234" s="7">
        <v>100.32</v>
      </c>
      <c r="M234" s="7">
        <v>75</v>
      </c>
      <c r="N234" s="7">
        <v>11.66</v>
      </c>
      <c r="O234" s="7">
        <v>0.12</v>
      </c>
    </row>
    <row r="235" spans="1:15" ht="16.5" thickBot="1">
      <c r="A235" s="12" t="s">
        <v>22</v>
      </c>
      <c r="B235" s="13"/>
      <c r="C235" s="15"/>
      <c r="D235" s="19">
        <f>D230+D231+D234+D232+D233</f>
        <v>39</v>
      </c>
      <c r="E235" s="19">
        <f aca="true" t="shared" si="20" ref="E235:O235">E230+E231+E234+E232+E233</f>
        <v>32.87</v>
      </c>
      <c r="F235" s="19">
        <f t="shared" si="20"/>
        <v>59.800000000000004</v>
      </c>
      <c r="G235" s="19">
        <f t="shared" si="20"/>
        <v>587.5799999999999</v>
      </c>
      <c r="H235" s="19">
        <f t="shared" si="20"/>
        <v>0.51</v>
      </c>
      <c r="I235" s="19">
        <f t="shared" si="20"/>
        <v>0.06</v>
      </c>
      <c r="J235" s="19">
        <f t="shared" si="20"/>
        <v>16.94</v>
      </c>
      <c r="K235" s="19">
        <f t="shared" si="20"/>
        <v>11.66</v>
      </c>
      <c r="L235" s="19">
        <f t="shared" si="20"/>
        <v>311.42999999999995</v>
      </c>
      <c r="M235" s="19">
        <f t="shared" si="20"/>
        <v>486.38</v>
      </c>
      <c r="N235" s="19">
        <f t="shared" si="20"/>
        <v>41.36</v>
      </c>
      <c r="O235" s="19">
        <f t="shared" si="20"/>
        <v>9.189999999999998</v>
      </c>
    </row>
    <row r="236" spans="1:15" ht="16.5" thickBot="1">
      <c r="A236" s="50" t="s">
        <v>40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ht="12.75">
      <c r="A237" s="27" t="s">
        <v>18</v>
      </c>
      <c r="B237" s="48" t="s">
        <v>0</v>
      </c>
      <c r="C237" s="48" t="s">
        <v>50</v>
      </c>
      <c r="D237" s="48" t="s">
        <v>21</v>
      </c>
      <c r="E237" s="48" t="s">
        <v>24</v>
      </c>
      <c r="F237" s="48" t="s">
        <v>25</v>
      </c>
      <c r="G237" s="48" t="s">
        <v>26</v>
      </c>
      <c r="H237" s="48" t="s">
        <v>27</v>
      </c>
      <c r="I237" s="48" t="s">
        <v>28</v>
      </c>
      <c r="J237" s="48" t="s">
        <v>29</v>
      </c>
      <c r="K237" s="48" t="s">
        <v>30</v>
      </c>
      <c r="L237" s="48" t="s">
        <v>31</v>
      </c>
      <c r="M237" s="48" t="s">
        <v>32</v>
      </c>
      <c r="N237" s="48" t="s">
        <v>33</v>
      </c>
      <c r="O237" s="48" t="s">
        <v>34</v>
      </c>
    </row>
    <row r="238" spans="1:15" ht="13.5" thickBot="1">
      <c r="A238" s="28" t="s">
        <v>20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1:15" ht="15">
      <c r="A239" s="31">
        <v>55</v>
      </c>
      <c r="B239" s="6" t="s">
        <v>67</v>
      </c>
      <c r="C239" s="41" t="s">
        <v>9</v>
      </c>
      <c r="D239" s="7">
        <v>1.6</v>
      </c>
      <c r="E239" s="7">
        <v>4.14</v>
      </c>
      <c r="F239" s="7">
        <v>11.86</v>
      </c>
      <c r="G239" s="7">
        <v>90.38</v>
      </c>
      <c r="H239" s="7">
        <v>0.04</v>
      </c>
      <c r="I239" s="7">
        <v>0</v>
      </c>
      <c r="J239" s="7">
        <v>5.56</v>
      </c>
      <c r="K239" s="7">
        <v>0</v>
      </c>
      <c r="L239" s="7">
        <v>25.04</v>
      </c>
      <c r="M239" s="7">
        <v>0</v>
      </c>
      <c r="N239" s="7">
        <v>0</v>
      </c>
      <c r="O239" s="7">
        <v>1.06</v>
      </c>
    </row>
    <row r="240" spans="1:15" ht="15">
      <c r="A240" s="31">
        <v>302</v>
      </c>
      <c r="B240" s="4" t="s">
        <v>98</v>
      </c>
      <c r="C240" s="29" t="s">
        <v>109</v>
      </c>
      <c r="D240" s="7">
        <v>3.6</v>
      </c>
      <c r="E240" s="7">
        <v>4.32</v>
      </c>
      <c r="F240" s="7">
        <v>37.53</v>
      </c>
      <c r="G240" s="7">
        <v>203.45</v>
      </c>
      <c r="H240" s="7">
        <v>0.59</v>
      </c>
      <c r="I240" s="7">
        <v>1.5</v>
      </c>
      <c r="J240" s="7">
        <v>0</v>
      </c>
      <c r="K240" s="7">
        <v>0.14</v>
      </c>
      <c r="L240" s="7">
        <v>5.31</v>
      </c>
      <c r="M240" s="7">
        <v>77.91</v>
      </c>
      <c r="N240" s="7">
        <v>25.46</v>
      </c>
      <c r="O240" s="7">
        <v>1.11</v>
      </c>
    </row>
    <row r="241" spans="1:15" ht="15">
      <c r="A241" s="31">
        <v>279</v>
      </c>
      <c r="B241" s="4" t="s">
        <v>90</v>
      </c>
      <c r="C241" s="33" t="s">
        <v>120</v>
      </c>
      <c r="D241" s="7">
        <v>11.78</v>
      </c>
      <c r="E241" s="7">
        <v>12.91</v>
      </c>
      <c r="F241" s="7">
        <v>14.9</v>
      </c>
      <c r="G241" s="7">
        <v>223</v>
      </c>
      <c r="H241" s="7">
        <v>0.1</v>
      </c>
      <c r="I241" s="7">
        <v>0</v>
      </c>
      <c r="J241" s="7">
        <v>1.13</v>
      </c>
      <c r="K241" s="7">
        <v>51</v>
      </c>
      <c r="L241" s="7">
        <v>57.8</v>
      </c>
      <c r="M241" s="7">
        <v>141.4</v>
      </c>
      <c r="N241" s="7">
        <v>28.4</v>
      </c>
      <c r="O241" s="7">
        <v>1.27</v>
      </c>
    </row>
    <row r="242" spans="1:15" ht="15">
      <c r="A242" s="31">
        <v>42</v>
      </c>
      <c r="B242" s="4" t="s">
        <v>104</v>
      </c>
      <c r="C242" s="33" t="s">
        <v>119</v>
      </c>
      <c r="D242" s="7">
        <v>1.79</v>
      </c>
      <c r="E242" s="7">
        <v>3.11</v>
      </c>
      <c r="F242" s="7">
        <v>3.75</v>
      </c>
      <c r="G242" s="7">
        <v>50.16</v>
      </c>
      <c r="H242" s="7">
        <v>0.07</v>
      </c>
      <c r="I242" s="7">
        <v>0</v>
      </c>
      <c r="J242" s="7">
        <v>6.6</v>
      </c>
      <c r="K242" s="7">
        <v>0.41</v>
      </c>
      <c r="L242" s="7">
        <v>12.87</v>
      </c>
      <c r="M242" s="7">
        <v>35.97</v>
      </c>
      <c r="N242" s="7">
        <v>12.48</v>
      </c>
      <c r="O242" s="7">
        <v>0.41</v>
      </c>
    </row>
    <row r="243" spans="1:15" ht="15">
      <c r="A243" s="31"/>
      <c r="B243" s="4" t="s">
        <v>4</v>
      </c>
      <c r="C243" s="29" t="s">
        <v>99</v>
      </c>
      <c r="D243" s="7">
        <v>2.4</v>
      </c>
      <c r="E243" s="7">
        <v>0.4</v>
      </c>
      <c r="F243" s="7">
        <v>17.73</v>
      </c>
      <c r="G243" s="7">
        <v>75.6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</row>
    <row r="244" spans="1:15" ht="15">
      <c r="A244" s="31"/>
      <c r="B244" s="4" t="s">
        <v>5</v>
      </c>
      <c r="C244" s="33" t="s">
        <v>99</v>
      </c>
      <c r="D244" s="7">
        <v>2.46</v>
      </c>
      <c r="E244" s="7">
        <v>0.86</v>
      </c>
      <c r="F244" s="7">
        <v>16.74</v>
      </c>
      <c r="G244" s="7">
        <v>85.77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</row>
    <row r="245" spans="1:15" ht="15.75" thickBot="1">
      <c r="A245" s="31">
        <v>349</v>
      </c>
      <c r="B245" s="5" t="s">
        <v>74</v>
      </c>
      <c r="C245" s="29" t="s">
        <v>9</v>
      </c>
      <c r="D245" s="7">
        <v>0.04</v>
      </c>
      <c r="E245" s="7">
        <v>0</v>
      </c>
      <c r="F245" s="7">
        <v>24.76</v>
      </c>
      <c r="G245" s="7">
        <v>94.2</v>
      </c>
      <c r="H245" s="7">
        <v>0.01</v>
      </c>
      <c r="I245" s="7">
        <v>0</v>
      </c>
      <c r="J245" s="7">
        <v>1.08</v>
      </c>
      <c r="K245" s="7">
        <v>0</v>
      </c>
      <c r="L245" s="7">
        <v>6.4</v>
      </c>
      <c r="M245" s="7">
        <v>3.6</v>
      </c>
      <c r="N245" s="7">
        <v>0</v>
      </c>
      <c r="O245" s="7">
        <v>0.18</v>
      </c>
    </row>
    <row r="246" spans="1:15" ht="16.5" thickBot="1">
      <c r="A246" s="12" t="s">
        <v>23</v>
      </c>
      <c r="B246" s="13"/>
      <c r="C246" s="15"/>
      <c r="D246" s="19">
        <f aca="true" t="shared" si="21" ref="D246:O246">D239+D240+D241+D243+D245+D242+D244</f>
        <v>23.669999999999998</v>
      </c>
      <c r="E246" s="19">
        <f t="shared" si="21"/>
        <v>25.74</v>
      </c>
      <c r="F246" s="19">
        <f t="shared" si="21"/>
        <v>127.27000000000001</v>
      </c>
      <c r="G246" s="19">
        <f t="shared" si="21"/>
        <v>822.56</v>
      </c>
      <c r="H246" s="19">
        <f t="shared" si="21"/>
        <v>0.81</v>
      </c>
      <c r="I246" s="19">
        <f t="shared" si="21"/>
        <v>1.5</v>
      </c>
      <c r="J246" s="19">
        <f t="shared" si="21"/>
        <v>14.37</v>
      </c>
      <c r="K246" s="19">
        <f t="shared" si="21"/>
        <v>51.55</v>
      </c>
      <c r="L246" s="19">
        <f t="shared" si="21"/>
        <v>107.42</v>
      </c>
      <c r="M246" s="19">
        <f t="shared" si="21"/>
        <v>258.88</v>
      </c>
      <c r="N246" s="19">
        <f t="shared" si="21"/>
        <v>66.34</v>
      </c>
      <c r="O246" s="19">
        <f t="shared" si="21"/>
        <v>4.03</v>
      </c>
    </row>
    <row r="247" spans="1:15" ht="18.75" thickBot="1">
      <c r="A247" s="12" t="s">
        <v>8</v>
      </c>
      <c r="B247" s="13"/>
      <c r="C247" s="15"/>
      <c r="D247" s="25">
        <f aca="true" t="shared" si="22" ref="D247:O247">D235+D246</f>
        <v>62.67</v>
      </c>
      <c r="E247" s="25">
        <f t="shared" si="22"/>
        <v>58.61</v>
      </c>
      <c r="F247" s="25">
        <f t="shared" si="22"/>
        <v>187.07000000000002</v>
      </c>
      <c r="G247" s="47">
        <f t="shared" si="22"/>
        <v>1410.1399999999999</v>
      </c>
      <c r="H247" s="25">
        <f t="shared" si="22"/>
        <v>1.32</v>
      </c>
      <c r="I247" s="25">
        <f t="shared" si="22"/>
        <v>1.56</v>
      </c>
      <c r="J247" s="25">
        <f t="shared" si="22"/>
        <v>31.310000000000002</v>
      </c>
      <c r="K247" s="25">
        <f t="shared" si="22"/>
        <v>63.209999999999994</v>
      </c>
      <c r="L247" s="25">
        <f t="shared" si="22"/>
        <v>418.84999999999997</v>
      </c>
      <c r="M247" s="25">
        <f t="shared" si="22"/>
        <v>745.26</v>
      </c>
      <c r="N247" s="25">
        <f t="shared" si="22"/>
        <v>107.7</v>
      </c>
      <c r="O247" s="25">
        <f t="shared" si="22"/>
        <v>13.219999999999999</v>
      </c>
    </row>
    <row r="248" spans="1:4" ht="15.75">
      <c r="A248" s="11"/>
      <c r="B248" s="9"/>
      <c r="C248" s="10"/>
      <c r="D248" s="9"/>
    </row>
    <row r="249" spans="1:4" ht="15.75">
      <c r="A249" s="1" t="s">
        <v>48</v>
      </c>
      <c r="B249" s="2"/>
      <c r="C249" s="3"/>
      <c r="D249" s="2"/>
    </row>
    <row r="250" spans="1:4" ht="15.75">
      <c r="A250" s="1" t="s">
        <v>47</v>
      </c>
      <c r="B250" s="2"/>
      <c r="C250" s="3"/>
      <c r="D250" s="2"/>
    </row>
    <row r="251" spans="1:4" ht="15.75">
      <c r="A251" s="1" t="s">
        <v>123</v>
      </c>
      <c r="B251" s="2"/>
      <c r="C251" s="3"/>
      <c r="D251" s="2"/>
    </row>
    <row r="252" spans="1:4" ht="15.75">
      <c r="A252" s="1" t="s">
        <v>49</v>
      </c>
      <c r="B252" s="2"/>
      <c r="C252" s="3"/>
      <c r="D252" s="2"/>
    </row>
    <row r="253" spans="1:15" ht="16.5" thickBot="1">
      <c r="A253" s="51" t="s">
        <v>42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ht="12.75">
      <c r="A254" s="27" t="s">
        <v>18</v>
      </c>
      <c r="B254" s="48" t="s">
        <v>0</v>
      </c>
      <c r="C254" s="48" t="s">
        <v>50</v>
      </c>
      <c r="D254" s="48" t="s">
        <v>21</v>
      </c>
      <c r="E254" s="48" t="s">
        <v>24</v>
      </c>
      <c r="F254" s="48" t="s">
        <v>25</v>
      </c>
      <c r="G254" s="48" t="s">
        <v>26</v>
      </c>
      <c r="H254" s="48" t="s">
        <v>27</v>
      </c>
      <c r="I254" s="48" t="s">
        <v>28</v>
      </c>
      <c r="J254" s="48" t="s">
        <v>29</v>
      </c>
      <c r="K254" s="48" t="s">
        <v>30</v>
      </c>
      <c r="L254" s="48" t="s">
        <v>31</v>
      </c>
      <c r="M254" s="48" t="s">
        <v>32</v>
      </c>
      <c r="N254" s="48" t="s">
        <v>33</v>
      </c>
      <c r="O254" s="48" t="s">
        <v>34</v>
      </c>
    </row>
    <row r="255" spans="1:15" ht="13.5" thickBot="1">
      <c r="A255" s="28" t="s">
        <v>20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1:15" ht="15">
      <c r="A256" s="31">
        <v>400</v>
      </c>
      <c r="B256" s="4" t="s">
        <v>62</v>
      </c>
      <c r="C256" s="29" t="s">
        <v>9</v>
      </c>
      <c r="D256" s="7">
        <v>6.1</v>
      </c>
      <c r="E256" s="7">
        <v>5.44</v>
      </c>
      <c r="F256" s="7">
        <v>10.1</v>
      </c>
      <c r="G256" s="7">
        <v>113.34</v>
      </c>
      <c r="H256" s="7">
        <v>0.08</v>
      </c>
      <c r="I256" s="7">
        <v>0</v>
      </c>
      <c r="J256" s="7">
        <v>2.74</v>
      </c>
      <c r="K256" s="7">
        <v>0</v>
      </c>
      <c r="L256" s="7">
        <v>252.8</v>
      </c>
      <c r="M256" s="7">
        <v>0</v>
      </c>
      <c r="N256" s="7">
        <v>0</v>
      </c>
      <c r="O256" s="7">
        <v>0.22</v>
      </c>
    </row>
    <row r="257" spans="1:15" ht="15">
      <c r="A257" s="31"/>
      <c r="B257" s="4" t="s">
        <v>5</v>
      </c>
      <c r="C257" s="29" t="s">
        <v>57</v>
      </c>
      <c r="D257" s="7">
        <v>1.84</v>
      </c>
      <c r="E257" s="7">
        <v>0.64</v>
      </c>
      <c r="F257" s="7">
        <v>12.56</v>
      </c>
      <c r="G257" s="7">
        <v>64.33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</row>
    <row r="258" spans="1:15" ht="15">
      <c r="A258" s="31"/>
      <c r="B258" s="4" t="s">
        <v>4</v>
      </c>
      <c r="C258" s="29" t="s">
        <v>57</v>
      </c>
      <c r="D258" s="7">
        <v>1.8</v>
      </c>
      <c r="E258" s="7">
        <v>0.3</v>
      </c>
      <c r="F258" s="7">
        <v>13.3</v>
      </c>
      <c r="G258" s="7">
        <v>56.7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</row>
    <row r="259" spans="1:15" ht="15">
      <c r="A259" s="31"/>
      <c r="B259" s="4" t="s">
        <v>125</v>
      </c>
      <c r="C259" s="35" t="s">
        <v>51</v>
      </c>
      <c r="D259" s="7">
        <v>1.5</v>
      </c>
      <c r="E259" s="7">
        <v>0.5</v>
      </c>
      <c r="F259" s="7">
        <v>21</v>
      </c>
      <c r="G259" s="7">
        <v>95</v>
      </c>
      <c r="H259" s="7">
        <v>0.04</v>
      </c>
      <c r="I259" s="7">
        <v>0</v>
      </c>
      <c r="J259" s="7">
        <v>10</v>
      </c>
      <c r="K259" s="7">
        <v>0</v>
      </c>
      <c r="L259" s="7">
        <v>8</v>
      </c>
      <c r="M259" s="7">
        <v>28</v>
      </c>
      <c r="N259" s="7">
        <v>42</v>
      </c>
      <c r="O259" s="7">
        <v>0.6</v>
      </c>
    </row>
    <row r="260" spans="1:15" ht="15">
      <c r="A260" s="37">
        <v>52</v>
      </c>
      <c r="B260" s="4" t="s">
        <v>73</v>
      </c>
      <c r="C260" s="33" t="s">
        <v>119</v>
      </c>
      <c r="D260" s="7">
        <v>0.86</v>
      </c>
      <c r="E260" s="7">
        <v>3.65</v>
      </c>
      <c r="F260" s="7">
        <v>5.02</v>
      </c>
      <c r="G260" s="7">
        <v>56.34</v>
      </c>
      <c r="H260" s="7">
        <v>0.01</v>
      </c>
      <c r="I260" s="7">
        <v>0</v>
      </c>
      <c r="J260" s="7">
        <v>5.7</v>
      </c>
      <c r="K260" s="7">
        <v>0</v>
      </c>
      <c r="L260" s="7">
        <v>21.09</v>
      </c>
      <c r="M260" s="7">
        <v>24.58</v>
      </c>
      <c r="N260" s="7">
        <v>12.54</v>
      </c>
      <c r="O260" s="7">
        <v>0.8</v>
      </c>
    </row>
    <row r="261" spans="1:15" ht="15.75" thickBot="1">
      <c r="A261" s="32">
        <v>223</v>
      </c>
      <c r="B261" s="5" t="s">
        <v>130</v>
      </c>
      <c r="C261" s="39" t="s">
        <v>109</v>
      </c>
      <c r="D261" s="8">
        <v>27.84</v>
      </c>
      <c r="E261" s="8">
        <v>18</v>
      </c>
      <c r="F261" s="8">
        <v>32.4</v>
      </c>
      <c r="G261" s="8">
        <v>201.86</v>
      </c>
      <c r="H261" s="8">
        <v>0.09</v>
      </c>
      <c r="I261" s="8">
        <v>0</v>
      </c>
      <c r="J261" s="8">
        <v>0.74</v>
      </c>
      <c r="K261" s="8">
        <v>0.33</v>
      </c>
      <c r="L261" s="8">
        <v>226.4</v>
      </c>
      <c r="M261" s="8">
        <v>344.91</v>
      </c>
      <c r="N261" s="8">
        <v>48.92</v>
      </c>
      <c r="O261" s="8">
        <v>0.84</v>
      </c>
    </row>
    <row r="262" spans="1:15" ht="16.5" thickBot="1">
      <c r="A262" s="12" t="s">
        <v>22</v>
      </c>
      <c r="B262" s="13"/>
      <c r="C262" s="14"/>
      <c r="D262" s="19">
        <f>D256+D257+D261+D258+D260+D259</f>
        <v>39.94</v>
      </c>
      <c r="E262" s="19">
        <f aca="true" t="shared" si="23" ref="E262:O262">E256+E257+E261+E258+E260+E259</f>
        <v>28.529999999999998</v>
      </c>
      <c r="F262" s="19">
        <f t="shared" si="23"/>
        <v>94.38</v>
      </c>
      <c r="G262" s="19">
        <f>G256+G257+G261+G258+G260+G259</f>
        <v>587.57</v>
      </c>
      <c r="H262" s="19">
        <f t="shared" si="23"/>
        <v>0.22</v>
      </c>
      <c r="I262" s="19">
        <f t="shared" si="23"/>
        <v>0</v>
      </c>
      <c r="J262" s="19">
        <f t="shared" si="23"/>
        <v>19.18</v>
      </c>
      <c r="K262" s="19">
        <f t="shared" si="23"/>
        <v>0.33</v>
      </c>
      <c r="L262" s="19">
        <f t="shared" si="23"/>
        <v>508.29</v>
      </c>
      <c r="M262" s="19">
        <f t="shared" si="23"/>
        <v>397.49</v>
      </c>
      <c r="N262" s="19">
        <f t="shared" si="23"/>
        <v>103.46000000000001</v>
      </c>
      <c r="O262" s="19">
        <f t="shared" si="23"/>
        <v>2.46</v>
      </c>
    </row>
    <row r="263" spans="1:15" ht="16.5" thickBot="1">
      <c r="A263" s="50" t="s">
        <v>43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1:15" ht="12.75">
      <c r="A264" s="27" t="s">
        <v>18</v>
      </c>
      <c r="B264" s="48" t="s">
        <v>0</v>
      </c>
      <c r="C264" s="48" t="s">
        <v>50</v>
      </c>
      <c r="D264" s="48" t="s">
        <v>21</v>
      </c>
      <c r="E264" s="48" t="s">
        <v>24</v>
      </c>
      <c r="F264" s="48" t="s">
        <v>25</v>
      </c>
      <c r="G264" s="48" t="s">
        <v>26</v>
      </c>
      <c r="H264" s="48" t="s">
        <v>27</v>
      </c>
      <c r="I264" s="48" t="s">
        <v>28</v>
      </c>
      <c r="J264" s="48" t="s">
        <v>29</v>
      </c>
      <c r="K264" s="48" t="s">
        <v>30</v>
      </c>
      <c r="L264" s="48" t="s">
        <v>31</v>
      </c>
      <c r="M264" s="48" t="s">
        <v>32</v>
      </c>
      <c r="N264" s="48" t="s">
        <v>33</v>
      </c>
      <c r="O264" s="48" t="s">
        <v>34</v>
      </c>
    </row>
    <row r="265" spans="1:15" ht="13.5" thickBot="1">
      <c r="A265" s="28" t="s">
        <v>20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1:15" ht="15">
      <c r="A266" s="31">
        <v>769</v>
      </c>
      <c r="B266" s="6" t="s">
        <v>133</v>
      </c>
      <c r="C266" s="29" t="s">
        <v>9</v>
      </c>
      <c r="D266" s="7">
        <v>8</v>
      </c>
      <c r="E266" s="7">
        <v>5.98</v>
      </c>
      <c r="F266" s="7">
        <v>6.32</v>
      </c>
      <c r="G266" s="7">
        <v>129.6</v>
      </c>
      <c r="H266" s="7">
        <v>0.07</v>
      </c>
      <c r="I266" s="7">
        <v>0</v>
      </c>
      <c r="J266" s="7">
        <v>7.74</v>
      </c>
      <c r="K266" s="7">
        <v>0</v>
      </c>
      <c r="L266" s="7">
        <v>29.66</v>
      </c>
      <c r="M266" s="7">
        <v>0</v>
      </c>
      <c r="N266" s="7">
        <v>0</v>
      </c>
      <c r="O266" s="7">
        <v>1.9</v>
      </c>
    </row>
    <row r="267" spans="1:15" ht="15">
      <c r="A267" s="4">
        <v>321</v>
      </c>
      <c r="B267" s="4" t="s">
        <v>75</v>
      </c>
      <c r="C267" s="23" t="s">
        <v>109</v>
      </c>
      <c r="D267" s="7">
        <v>2.82</v>
      </c>
      <c r="E267" s="7">
        <v>2.9</v>
      </c>
      <c r="F267" s="7">
        <v>8.85</v>
      </c>
      <c r="G267" s="7">
        <v>69.47</v>
      </c>
      <c r="H267" s="7">
        <v>0.05</v>
      </c>
      <c r="I267" s="7">
        <v>0.23</v>
      </c>
      <c r="J267" s="7">
        <v>60.48</v>
      </c>
      <c r="K267" s="7">
        <v>0.26</v>
      </c>
      <c r="L267" s="7">
        <v>69.95</v>
      </c>
      <c r="M267" s="7">
        <v>46.73</v>
      </c>
      <c r="N267" s="7">
        <v>23.03</v>
      </c>
      <c r="O267" s="7">
        <v>0.89</v>
      </c>
    </row>
    <row r="268" spans="1:15" ht="15">
      <c r="A268" s="31">
        <v>88</v>
      </c>
      <c r="B268" s="4" t="s">
        <v>91</v>
      </c>
      <c r="C268" s="33" t="s">
        <v>58</v>
      </c>
      <c r="D268" s="7">
        <v>26.82</v>
      </c>
      <c r="E268" s="7">
        <v>3.73</v>
      </c>
      <c r="F268" s="7">
        <v>7.15</v>
      </c>
      <c r="G268" s="7">
        <v>163.96</v>
      </c>
      <c r="H268" s="7">
        <v>0.04</v>
      </c>
      <c r="I268" s="7">
        <v>0</v>
      </c>
      <c r="J268" s="7">
        <v>0.74</v>
      </c>
      <c r="K268" s="7">
        <v>0</v>
      </c>
      <c r="L268" s="7">
        <v>74.18</v>
      </c>
      <c r="M268" s="7">
        <v>0</v>
      </c>
      <c r="N268" s="7">
        <v>0</v>
      </c>
      <c r="O268" s="7">
        <v>0.71</v>
      </c>
    </row>
    <row r="269" spans="1:15" ht="15">
      <c r="A269" s="31">
        <v>49</v>
      </c>
      <c r="B269" s="4" t="s">
        <v>105</v>
      </c>
      <c r="C269" s="33" t="s">
        <v>51</v>
      </c>
      <c r="D269" s="7">
        <v>8.29</v>
      </c>
      <c r="E269" s="7">
        <v>6.8</v>
      </c>
      <c r="F269" s="7">
        <v>24.73</v>
      </c>
      <c r="G269" s="7">
        <v>187.24</v>
      </c>
      <c r="H269" s="7">
        <v>0.27</v>
      </c>
      <c r="I269" s="7">
        <v>5.81</v>
      </c>
      <c r="J269" s="7">
        <v>18.95</v>
      </c>
      <c r="K269" s="7">
        <v>0.27</v>
      </c>
      <c r="L269" s="7">
        <v>74.81</v>
      </c>
      <c r="M269" s="7">
        <v>121.45</v>
      </c>
      <c r="N269" s="7">
        <v>42.79</v>
      </c>
      <c r="O269" s="7">
        <v>3.48</v>
      </c>
    </row>
    <row r="270" spans="1:15" ht="15">
      <c r="A270" s="31"/>
      <c r="B270" s="4" t="s">
        <v>4</v>
      </c>
      <c r="C270" s="29" t="s">
        <v>10</v>
      </c>
      <c r="D270" s="7">
        <v>3</v>
      </c>
      <c r="E270" s="7">
        <v>0.5</v>
      </c>
      <c r="F270" s="7">
        <v>22.16</v>
      </c>
      <c r="G270" s="7">
        <v>94.5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</row>
    <row r="271" spans="1:15" ht="15">
      <c r="A271" s="31"/>
      <c r="B271" s="4" t="s">
        <v>5</v>
      </c>
      <c r="C271" s="33" t="s">
        <v>99</v>
      </c>
      <c r="D271" s="7">
        <v>2.46</v>
      </c>
      <c r="E271" s="7">
        <v>0.86</v>
      </c>
      <c r="F271" s="7">
        <v>16.74</v>
      </c>
      <c r="G271" s="7">
        <v>85.77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</row>
    <row r="272" spans="1:15" ht="15.75" thickBot="1">
      <c r="A272" s="31">
        <v>134</v>
      </c>
      <c r="B272" s="5" t="s">
        <v>115</v>
      </c>
      <c r="C272" s="29" t="s">
        <v>9</v>
      </c>
      <c r="D272" s="7">
        <v>1</v>
      </c>
      <c r="E272" s="7">
        <v>0.2</v>
      </c>
      <c r="F272" s="7">
        <v>20.2</v>
      </c>
      <c r="G272" s="7">
        <v>92</v>
      </c>
      <c r="H272" s="7">
        <v>0.02</v>
      </c>
      <c r="I272" s="7">
        <v>0</v>
      </c>
      <c r="J272" s="7">
        <v>4</v>
      </c>
      <c r="K272" s="7">
        <v>0</v>
      </c>
      <c r="L272" s="7">
        <v>14</v>
      </c>
      <c r="M272" s="7">
        <v>0</v>
      </c>
      <c r="N272" s="7">
        <v>0</v>
      </c>
      <c r="O272" s="7">
        <v>2.8</v>
      </c>
    </row>
    <row r="273" spans="1:15" ht="16.5" thickBot="1">
      <c r="A273" s="12" t="s">
        <v>23</v>
      </c>
      <c r="B273" s="13"/>
      <c r="C273" s="14"/>
      <c r="D273" s="19">
        <f aca="true" t="shared" si="24" ref="D273:O273">D266+D267+D268+D270+D272+D269+D271</f>
        <v>52.39</v>
      </c>
      <c r="E273" s="19">
        <f t="shared" si="24"/>
        <v>20.97</v>
      </c>
      <c r="F273" s="19">
        <f t="shared" si="24"/>
        <v>106.15</v>
      </c>
      <c r="G273" s="19">
        <f t="shared" si="24"/>
        <v>822.54</v>
      </c>
      <c r="H273" s="19">
        <f t="shared" si="24"/>
        <v>0.45</v>
      </c>
      <c r="I273" s="19">
        <f t="shared" si="24"/>
        <v>6.04</v>
      </c>
      <c r="J273" s="19">
        <f t="shared" si="24"/>
        <v>91.91</v>
      </c>
      <c r="K273" s="19">
        <f t="shared" si="24"/>
        <v>0.53</v>
      </c>
      <c r="L273" s="19">
        <f t="shared" si="24"/>
        <v>262.6</v>
      </c>
      <c r="M273" s="19">
        <f t="shared" si="24"/>
        <v>168.18</v>
      </c>
      <c r="N273" s="19">
        <f t="shared" si="24"/>
        <v>65.82</v>
      </c>
      <c r="O273" s="19">
        <f t="shared" si="24"/>
        <v>9.78</v>
      </c>
    </row>
    <row r="274" spans="1:15" ht="18.75" thickBot="1">
      <c r="A274" s="12" t="s">
        <v>8</v>
      </c>
      <c r="B274" s="13"/>
      <c r="C274" s="15"/>
      <c r="D274" s="25">
        <f aca="true" t="shared" si="25" ref="D274:O274">D262+D273</f>
        <v>92.33</v>
      </c>
      <c r="E274" s="25">
        <f t="shared" si="25"/>
        <v>49.5</v>
      </c>
      <c r="F274" s="25">
        <f t="shared" si="25"/>
        <v>200.53</v>
      </c>
      <c r="G274" s="47">
        <f t="shared" si="25"/>
        <v>1410.1100000000001</v>
      </c>
      <c r="H274" s="25">
        <f t="shared" si="25"/>
        <v>0.67</v>
      </c>
      <c r="I274" s="25">
        <f t="shared" si="25"/>
        <v>6.04</v>
      </c>
      <c r="J274" s="25">
        <f t="shared" si="25"/>
        <v>111.09</v>
      </c>
      <c r="K274" s="25">
        <f t="shared" si="25"/>
        <v>0.8600000000000001</v>
      </c>
      <c r="L274" s="25">
        <f t="shared" si="25"/>
        <v>770.8900000000001</v>
      </c>
      <c r="M274" s="25">
        <f t="shared" si="25"/>
        <v>565.6700000000001</v>
      </c>
      <c r="N274" s="25">
        <f t="shared" si="25"/>
        <v>169.28</v>
      </c>
      <c r="O274" s="25">
        <f t="shared" si="25"/>
        <v>12.239999999999998</v>
      </c>
    </row>
    <row r="275" spans="1:15" ht="18">
      <c r="A275" s="11"/>
      <c r="B275" s="9"/>
      <c r="C275" s="1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ht="18">
      <c r="A276" s="11"/>
      <c r="B276" s="9"/>
      <c r="C276" s="1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ht="15.75">
      <c r="A277" s="1" t="s">
        <v>44</v>
      </c>
    </row>
    <row r="278" ht="15.75">
      <c r="A278" s="1" t="s">
        <v>47</v>
      </c>
    </row>
    <row r="279" ht="15.75">
      <c r="A279" s="1" t="s">
        <v>123</v>
      </c>
    </row>
    <row r="280" ht="15.75">
      <c r="A280" s="1" t="s">
        <v>49</v>
      </c>
    </row>
    <row r="281" spans="1:15" ht="16.5" thickBot="1">
      <c r="A281" s="51" t="s">
        <v>45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ht="12.75">
      <c r="A282" s="27" t="s">
        <v>18</v>
      </c>
      <c r="B282" s="48" t="s">
        <v>0</v>
      </c>
      <c r="C282" s="48" t="s">
        <v>50</v>
      </c>
      <c r="D282" s="48" t="s">
        <v>21</v>
      </c>
      <c r="E282" s="48" t="s">
        <v>24</v>
      </c>
      <c r="F282" s="48" t="s">
        <v>25</v>
      </c>
      <c r="G282" s="48" t="s">
        <v>26</v>
      </c>
      <c r="H282" s="48" t="s">
        <v>27</v>
      </c>
      <c r="I282" s="48" t="s">
        <v>28</v>
      </c>
      <c r="J282" s="48" t="s">
        <v>29</v>
      </c>
      <c r="K282" s="48" t="s">
        <v>30</v>
      </c>
      <c r="L282" s="48" t="s">
        <v>31</v>
      </c>
      <c r="M282" s="48" t="s">
        <v>32</v>
      </c>
      <c r="N282" s="48" t="s">
        <v>33</v>
      </c>
      <c r="O282" s="48" t="s">
        <v>34</v>
      </c>
    </row>
    <row r="283" spans="1:15" ht="13.5" thickBot="1">
      <c r="A283" s="28" t="s">
        <v>20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1:15" ht="15">
      <c r="A284" s="37" t="s">
        <v>112</v>
      </c>
      <c r="B284" s="4" t="s">
        <v>113</v>
      </c>
      <c r="C284" s="33" t="s">
        <v>114</v>
      </c>
      <c r="D284" s="7">
        <v>0.1</v>
      </c>
      <c r="E284" s="7">
        <v>0</v>
      </c>
      <c r="F284" s="7">
        <v>13.8</v>
      </c>
      <c r="G284" s="7">
        <v>54</v>
      </c>
      <c r="H284" s="7">
        <v>0</v>
      </c>
      <c r="I284" s="7">
        <v>0.02</v>
      </c>
      <c r="J284" s="7">
        <v>1.12</v>
      </c>
      <c r="K284" s="7">
        <v>0</v>
      </c>
      <c r="L284" s="7">
        <v>2.86</v>
      </c>
      <c r="M284" s="7">
        <v>6.73</v>
      </c>
      <c r="N284" s="7">
        <v>5.49</v>
      </c>
      <c r="O284" s="7">
        <v>0.08</v>
      </c>
    </row>
    <row r="285" spans="1:15" ht="15">
      <c r="A285" s="4"/>
      <c r="B285" s="4" t="s">
        <v>4</v>
      </c>
      <c r="C285" s="29" t="s">
        <v>57</v>
      </c>
      <c r="D285" s="7">
        <v>1.8</v>
      </c>
      <c r="E285" s="7">
        <v>0.3</v>
      </c>
      <c r="F285" s="7">
        <v>13.3</v>
      </c>
      <c r="G285" s="7">
        <v>56.7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</row>
    <row r="286" spans="1:15" ht="15">
      <c r="A286" s="23">
        <v>69</v>
      </c>
      <c r="B286" s="4" t="s">
        <v>107</v>
      </c>
      <c r="C286" s="23" t="s">
        <v>119</v>
      </c>
      <c r="D286" s="7">
        <v>0.82</v>
      </c>
      <c r="E286" s="7">
        <v>3.71</v>
      </c>
      <c r="F286" s="7">
        <v>5.06</v>
      </c>
      <c r="G286" s="7">
        <v>56.88</v>
      </c>
      <c r="H286" s="7">
        <v>0.04</v>
      </c>
      <c r="I286" s="7">
        <v>0</v>
      </c>
      <c r="J286" s="7">
        <v>6.15</v>
      </c>
      <c r="K286" s="7">
        <v>0</v>
      </c>
      <c r="L286" s="7">
        <v>13.92</v>
      </c>
      <c r="M286" s="7">
        <v>26.98</v>
      </c>
      <c r="N286" s="7">
        <v>12.45</v>
      </c>
      <c r="O286" s="7">
        <v>0.51</v>
      </c>
    </row>
    <row r="287" spans="1:15" ht="15">
      <c r="A287" s="4">
        <v>3</v>
      </c>
      <c r="B287" s="4" t="s">
        <v>92</v>
      </c>
      <c r="C287" s="29" t="s">
        <v>93</v>
      </c>
      <c r="D287" s="7">
        <v>4.9</v>
      </c>
      <c r="E287" s="7">
        <v>11.55</v>
      </c>
      <c r="F287" s="7">
        <v>17.1</v>
      </c>
      <c r="G287" s="7">
        <v>160.55</v>
      </c>
      <c r="H287" s="7">
        <v>0.09</v>
      </c>
      <c r="I287" s="7">
        <v>0</v>
      </c>
      <c r="J287" s="7">
        <v>0.09</v>
      </c>
      <c r="K287" s="7">
        <v>0</v>
      </c>
      <c r="L287" s="7">
        <v>106</v>
      </c>
      <c r="M287" s="7">
        <v>0</v>
      </c>
      <c r="N287" s="7">
        <v>4.8</v>
      </c>
      <c r="O287" s="7">
        <v>0.12</v>
      </c>
    </row>
    <row r="288" spans="1:15" ht="15.75" thickBot="1">
      <c r="A288" s="5">
        <v>210</v>
      </c>
      <c r="B288" s="5" t="s">
        <v>94</v>
      </c>
      <c r="C288" s="29" t="s">
        <v>121</v>
      </c>
      <c r="D288" s="7">
        <v>14.24</v>
      </c>
      <c r="E288" s="7">
        <v>21.24</v>
      </c>
      <c r="F288" s="7">
        <v>2.63</v>
      </c>
      <c r="G288" s="7">
        <v>259.43</v>
      </c>
      <c r="H288" s="7">
        <v>0.1</v>
      </c>
      <c r="I288" s="7">
        <v>0</v>
      </c>
      <c r="J288" s="7">
        <v>0.25</v>
      </c>
      <c r="K288" s="7">
        <v>339.68</v>
      </c>
      <c r="L288" s="7">
        <v>113.79</v>
      </c>
      <c r="M288" s="7">
        <v>259.87</v>
      </c>
      <c r="N288" s="7">
        <v>19.48</v>
      </c>
      <c r="O288" s="7">
        <v>2.93</v>
      </c>
    </row>
    <row r="289" spans="1:15" ht="16.5" thickBot="1">
      <c r="A289" s="12" t="s">
        <v>22</v>
      </c>
      <c r="B289" s="13"/>
      <c r="C289" s="14"/>
      <c r="D289" s="19">
        <f>D284+D287+D288+D285+D286</f>
        <v>21.860000000000003</v>
      </c>
      <c r="E289" s="19">
        <f aca="true" t="shared" si="26" ref="E289:O289">E284+E287+E288+E285+E286</f>
        <v>36.8</v>
      </c>
      <c r="F289" s="19">
        <f t="shared" si="26"/>
        <v>51.89</v>
      </c>
      <c r="G289" s="19">
        <f t="shared" si="26"/>
        <v>587.5600000000001</v>
      </c>
      <c r="H289" s="19">
        <f t="shared" si="26"/>
        <v>0.23</v>
      </c>
      <c r="I289" s="19">
        <f t="shared" si="26"/>
        <v>0.02</v>
      </c>
      <c r="J289" s="19">
        <f t="shared" si="26"/>
        <v>7.61</v>
      </c>
      <c r="K289" s="19">
        <f t="shared" si="26"/>
        <v>339.68</v>
      </c>
      <c r="L289" s="19">
        <f t="shared" si="26"/>
        <v>236.57</v>
      </c>
      <c r="M289" s="19">
        <f t="shared" si="26"/>
        <v>293.58000000000004</v>
      </c>
      <c r="N289" s="19">
        <f t="shared" si="26"/>
        <v>42.22</v>
      </c>
      <c r="O289" s="19">
        <f t="shared" si="26"/>
        <v>3.6400000000000006</v>
      </c>
    </row>
    <row r="290" spans="1:15" ht="16.5" thickBot="1">
      <c r="A290" s="50" t="s">
        <v>46</v>
      </c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</row>
    <row r="291" spans="1:15" ht="12.75">
      <c r="A291" s="27" t="s">
        <v>18</v>
      </c>
      <c r="B291" s="48" t="s">
        <v>0</v>
      </c>
      <c r="C291" s="48" t="s">
        <v>50</v>
      </c>
      <c r="D291" s="48" t="s">
        <v>21</v>
      </c>
      <c r="E291" s="48" t="s">
        <v>24</v>
      </c>
      <c r="F291" s="48" t="s">
        <v>25</v>
      </c>
      <c r="G291" s="48" t="s">
        <v>26</v>
      </c>
      <c r="H291" s="48" t="s">
        <v>27</v>
      </c>
      <c r="I291" s="48" t="s">
        <v>28</v>
      </c>
      <c r="J291" s="48" t="s">
        <v>29</v>
      </c>
      <c r="K291" s="48" t="s">
        <v>30</v>
      </c>
      <c r="L291" s="48" t="s">
        <v>31</v>
      </c>
      <c r="M291" s="48" t="s">
        <v>32</v>
      </c>
      <c r="N291" s="48" t="s">
        <v>33</v>
      </c>
      <c r="O291" s="48" t="s">
        <v>34</v>
      </c>
    </row>
    <row r="292" spans="1:15" ht="13.5" thickBot="1">
      <c r="A292" s="28" t="s">
        <v>20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1:15" ht="15">
      <c r="A293" s="6">
        <v>104</v>
      </c>
      <c r="B293" s="6" t="s">
        <v>95</v>
      </c>
      <c r="C293" s="29" t="s">
        <v>9</v>
      </c>
      <c r="D293" s="7">
        <v>5.83</v>
      </c>
      <c r="E293" s="7">
        <v>4.56</v>
      </c>
      <c r="F293" s="7">
        <v>13.59</v>
      </c>
      <c r="G293" s="7">
        <v>134.8</v>
      </c>
      <c r="H293" s="7">
        <v>0.12</v>
      </c>
      <c r="I293" s="7">
        <v>0</v>
      </c>
      <c r="J293" s="7">
        <v>9.87</v>
      </c>
      <c r="K293" s="7">
        <v>3.96</v>
      </c>
      <c r="L293" s="7">
        <v>25.52</v>
      </c>
      <c r="M293" s="7">
        <v>103.97</v>
      </c>
      <c r="N293" s="7">
        <v>32.01</v>
      </c>
      <c r="O293" s="7">
        <v>1.29</v>
      </c>
    </row>
    <row r="294" spans="1:15" ht="15">
      <c r="A294" s="4">
        <v>89</v>
      </c>
      <c r="B294" s="4" t="s">
        <v>68</v>
      </c>
      <c r="C294" s="35" t="s">
        <v>129</v>
      </c>
      <c r="D294" s="7">
        <v>13.04</v>
      </c>
      <c r="E294" s="7">
        <v>14.15</v>
      </c>
      <c r="F294" s="7">
        <v>11.24</v>
      </c>
      <c r="G294" s="7">
        <v>224.57</v>
      </c>
      <c r="H294" s="7">
        <v>0.05</v>
      </c>
      <c r="I294" s="7">
        <v>2.39</v>
      </c>
      <c r="J294" s="7">
        <v>7.31</v>
      </c>
      <c r="K294" s="7">
        <v>5.13</v>
      </c>
      <c r="L294" s="7">
        <v>31.23</v>
      </c>
      <c r="M294" s="7">
        <v>136.22</v>
      </c>
      <c r="N294" s="7">
        <v>31.77</v>
      </c>
      <c r="O294" s="7">
        <v>2.07</v>
      </c>
    </row>
    <row r="295" spans="1:15" ht="15">
      <c r="A295" s="4">
        <v>13</v>
      </c>
      <c r="B295" s="4" t="s">
        <v>96</v>
      </c>
      <c r="C295" s="35" t="s">
        <v>51</v>
      </c>
      <c r="D295" s="7">
        <v>1.65</v>
      </c>
      <c r="E295" s="7">
        <v>7.09</v>
      </c>
      <c r="F295" s="7">
        <v>4.91</v>
      </c>
      <c r="G295" s="7">
        <v>90.77</v>
      </c>
      <c r="H295" s="7">
        <v>0.03</v>
      </c>
      <c r="I295" s="7">
        <v>0</v>
      </c>
      <c r="J295" s="7">
        <v>25.76</v>
      </c>
      <c r="K295" s="7">
        <v>0</v>
      </c>
      <c r="L295" s="7">
        <v>46.56</v>
      </c>
      <c r="M295" s="7">
        <v>0</v>
      </c>
      <c r="N295" s="7">
        <v>0</v>
      </c>
      <c r="O295" s="7">
        <v>0.59</v>
      </c>
    </row>
    <row r="296" spans="1:15" ht="15">
      <c r="A296" s="4"/>
      <c r="B296" s="4" t="s">
        <v>4</v>
      </c>
      <c r="C296" s="29" t="s">
        <v>10</v>
      </c>
      <c r="D296" s="7">
        <v>3</v>
      </c>
      <c r="E296" s="7">
        <v>0.5</v>
      </c>
      <c r="F296" s="7">
        <v>22.16</v>
      </c>
      <c r="G296" s="7">
        <v>94.5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</row>
    <row r="297" spans="1:15" ht="15">
      <c r="A297" s="4"/>
      <c r="B297" s="4" t="s">
        <v>5</v>
      </c>
      <c r="C297" s="29" t="s">
        <v>99</v>
      </c>
      <c r="D297" s="7">
        <v>2.46</v>
      </c>
      <c r="E297" s="7">
        <v>0.86</v>
      </c>
      <c r="F297" s="7">
        <v>16.74</v>
      </c>
      <c r="G297" s="7">
        <v>85.77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</row>
    <row r="298" spans="1:15" ht="15">
      <c r="A298" s="4">
        <v>338</v>
      </c>
      <c r="B298" s="4" t="s">
        <v>2</v>
      </c>
      <c r="C298" s="29" t="s">
        <v>51</v>
      </c>
      <c r="D298" s="7">
        <v>0.4</v>
      </c>
      <c r="E298" s="7">
        <v>0.4</v>
      </c>
      <c r="F298" s="7">
        <v>9.8</v>
      </c>
      <c r="G298" s="7">
        <v>47</v>
      </c>
      <c r="H298" s="7">
        <v>0.03</v>
      </c>
      <c r="I298" s="7">
        <v>0</v>
      </c>
      <c r="J298" s="7">
        <v>10</v>
      </c>
      <c r="K298" s="7">
        <v>0</v>
      </c>
      <c r="L298" s="7">
        <v>10</v>
      </c>
      <c r="M298" s="7">
        <v>75.8</v>
      </c>
      <c r="N298" s="7">
        <v>0</v>
      </c>
      <c r="O298" s="7">
        <v>2.2</v>
      </c>
    </row>
    <row r="299" spans="1:15" ht="15.75" thickBot="1">
      <c r="A299" s="5">
        <v>382</v>
      </c>
      <c r="B299" s="5" t="s">
        <v>64</v>
      </c>
      <c r="C299" s="33" t="s">
        <v>9</v>
      </c>
      <c r="D299" s="7">
        <v>3.52</v>
      </c>
      <c r="E299" s="7">
        <v>3.72</v>
      </c>
      <c r="F299" s="7">
        <v>25.49</v>
      </c>
      <c r="G299" s="7">
        <v>145.2</v>
      </c>
      <c r="H299" s="7">
        <v>0.04</v>
      </c>
      <c r="I299" s="7">
        <v>0</v>
      </c>
      <c r="J299" s="7">
        <v>1.3</v>
      </c>
      <c r="K299" s="7">
        <v>0.01</v>
      </c>
      <c r="L299" s="7">
        <v>122</v>
      </c>
      <c r="M299" s="7">
        <v>90</v>
      </c>
      <c r="N299" s="7">
        <v>14</v>
      </c>
      <c r="O299" s="7">
        <v>0.56</v>
      </c>
    </row>
    <row r="300" spans="1:15" ht="16.5" thickBot="1">
      <c r="A300" s="12" t="s">
        <v>23</v>
      </c>
      <c r="B300" s="16"/>
      <c r="C300" s="17"/>
      <c r="D300" s="19">
        <f>D293+D294+D295+D296+D299+D297+D298</f>
        <v>29.899999999999995</v>
      </c>
      <c r="E300" s="19">
        <f aca="true" t="shared" si="27" ref="E300:O300">E293+E294+E295+E296+E299+E297+E298</f>
        <v>31.279999999999998</v>
      </c>
      <c r="F300" s="19">
        <f t="shared" si="27"/>
        <v>103.92999999999999</v>
      </c>
      <c r="G300" s="19">
        <f t="shared" si="27"/>
        <v>822.6099999999999</v>
      </c>
      <c r="H300" s="19">
        <f t="shared" si="27"/>
        <v>0.27</v>
      </c>
      <c r="I300" s="19">
        <f t="shared" si="27"/>
        <v>2.39</v>
      </c>
      <c r="J300" s="19">
        <f t="shared" si="27"/>
        <v>54.239999999999995</v>
      </c>
      <c r="K300" s="19">
        <f t="shared" si="27"/>
        <v>9.1</v>
      </c>
      <c r="L300" s="19">
        <f t="shared" si="27"/>
        <v>235.31</v>
      </c>
      <c r="M300" s="19">
        <f t="shared" si="27"/>
        <v>405.99</v>
      </c>
      <c r="N300" s="19">
        <f t="shared" si="27"/>
        <v>77.78</v>
      </c>
      <c r="O300" s="19">
        <f t="shared" si="27"/>
        <v>6.71</v>
      </c>
    </row>
    <row r="301" spans="1:15" ht="18.75" thickBot="1">
      <c r="A301" s="12" t="s">
        <v>8</v>
      </c>
      <c r="B301" s="13"/>
      <c r="C301" s="15"/>
      <c r="D301" s="25">
        <f aca="true" t="shared" si="28" ref="D301:O301">D289+D300</f>
        <v>51.76</v>
      </c>
      <c r="E301" s="25">
        <f t="shared" si="28"/>
        <v>68.08</v>
      </c>
      <c r="F301" s="25">
        <f t="shared" si="28"/>
        <v>155.82</v>
      </c>
      <c r="G301" s="47">
        <f t="shared" si="28"/>
        <v>1410.17</v>
      </c>
      <c r="H301" s="25">
        <f t="shared" si="28"/>
        <v>0.5</v>
      </c>
      <c r="I301" s="25">
        <f t="shared" si="28"/>
        <v>2.41</v>
      </c>
      <c r="J301" s="25">
        <f t="shared" si="28"/>
        <v>61.849999999999994</v>
      </c>
      <c r="K301" s="25">
        <f t="shared" si="28"/>
        <v>348.78000000000003</v>
      </c>
      <c r="L301" s="25">
        <f t="shared" si="28"/>
        <v>471.88</v>
      </c>
      <c r="M301" s="25">
        <f t="shared" si="28"/>
        <v>699.57</v>
      </c>
      <c r="N301" s="25">
        <f t="shared" si="28"/>
        <v>120</v>
      </c>
      <c r="O301" s="25">
        <f t="shared" si="28"/>
        <v>10.350000000000001</v>
      </c>
    </row>
    <row r="304" spans="1:4" ht="18">
      <c r="A304" s="11"/>
      <c r="D304" s="18"/>
    </row>
    <row r="306" ht="15.75">
      <c r="A306" s="1" t="s">
        <v>52</v>
      </c>
    </row>
    <row r="307" ht="15.75">
      <c r="A307" s="1" t="s">
        <v>53</v>
      </c>
    </row>
    <row r="308" spans="1:4" ht="20.25">
      <c r="A308" s="11" t="s">
        <v>134</v>
      </c>
      <c r="D308" s="26"/>
    </row>
    <row r="309" ht="15.75">
      <c r="A309" s="1" t="s">
        <v>135</v>
      </c>
    </row>
  </sheetData>
  <mergeCells count="304">
    <mergeCell ref="E8:E9"/>
    <mergeCell ref="F96:F97"/>
    <mergeCell ref="B115:B116"/>
    <mergeCell ref="B34:B35"/>
    <mergeCell ref="C34:C35"/>
    <mergeCell ref="D34:D35"/>
    <mergeCell ref="E34:E35"/>
    <mergeCell ref="F34:F35"/>
    <mergeCell ref="B61:B62"/>
    <mergeCell ref="C61:C62"/>
    <mergeCell ref="D61:D62"/>
    <mergeCell ref="B96:B97"/>
    <mergeCell ref="C96:C97"/>
    <mergeCell ref="D96:D97"/>
    <mergeCell ref="B87:B88"/>
    <mergeCell ref="C87:C88"/>
    <mergeCell ref="D87:D88"/>
    <mergeCell ref="E96:E97"/>
    <mergeCell ref="M18:M19"/>
    <mergeCell ref="K8:K9"/>
    <mergeCell ref="L8:L9"/>
    <mergeCell ref="M8:M9"/>
    <mergeCell ref="F18:F19"/>
    <mergeCell ref="G18:G19"/>
    <mergeCell ref="H18:H19"/>
    <mergeCell ref="J8:J9"/>
    <mergeCell ref="G8:G9"/>
    <mergeCell ref="H8:H9"/>
    <mergeCell ref="I8:I9"/>
    <mergeCell ref="B18:B19"/>
    <mergeCell ref="C18:C19"/>
    <mergeCell ref="D18:D19"/>
    <mergeCell ref="E18:E19"/>
    <mergeCell ref="F8:F9"/>
    <mergeCell ref="B8:B9"/>
    <mergeCell ref="C8:C9"/>
    <mergeCell ref="D8:D9"/>
    <mergeCell ref="N18:N19"/>
    <mergeCell ref="O18:O19"/>
    <mergeCell ref="A7:O7"/>
    <mergeCell ref="A17:O17"/>
    <mergeCell ref="I18:I19"/>
    <mergeCell ref="J18:J19"/>
    <mergeCell ref="K18:K19"/>
    <mergeCell ref="L18:L19"/>
    <mergeCell ref="N8:N9"/>
    <mergeCell ref="O8:O9"/>
    <mergeCell ref="M44:M45"/>
    <mergeCell ref="K34:K35"/>
    <mergeCell ref="L34:L35"/>
    <mergeCell ref="M34:M35"/>
    <mergeCell ref="F44:F45"/>
    <mergeCell ref="G44:G45"/>
    <mergeCell ref="H44:H45"/>
    <mergeCell ref="J34:J35"/>
    <mergeCell ref="G34:G35"/>
    <mergeCell ref="H34:H35"/>
    <mergeCell ref="I34:I35"/>
    <mergeCell ref="B44:B45"/>
    <mergeCell ref="C44:C45"/>
    <mergeCell ref="D44:D45"/>
    <mergeCell ref="E44:E45"/>
    <mergeCell ref="N44:N45"/>
    <mergeCell ref="O44:O45"/>
    <mergeCell ref="A33:O33"/>
    <mergeCell ref="A43:O43"/>
    <mergeCell ref="I44:I45"/>
    <mergeCell ref="J44:J45"/>
    <mergeCell ref="K44:K45"/>
    <mergeCell ref="L44:L45"/>
    <mergeCell ref="N34:N35"/>
    <mergeCell ref="O34:O35"/>
    <mergeCell ref="E61:E62"/>
    <mergeCell ref="F61:F62"/>
    <mergeCell ref="G61:G62"/>
    <mergeCell ref="H61:H62"/>
    <mergeCell ref="N61:N62"/>
    <mergeCell ref="O61:O62"/>
    <mergeCell ref="B70:B71"/>
    <mergeCell ref="C70:C71"/>
    <mergeCell ref="D70:D71"/>
    <mergeCell ref="E70:E71"/>
    <mergeCell ref="F70:F71"/>
    <mergeCell ref="G70:G71"/>
    <mergeCell ref="H70:H71"/>
    <mergeCell ref="I61:I62"/>
    <mergeCell ref="J70:J71"/>
    <mergeCell ref="K70:K71"/>
    <mergeCell ref="L70:L71"/>
    <mergeCell ref="M61:M62"/>
    <mergeCell ref="J61:J62"/>
    <mergeCell ref="K61:K62"/>
    <mergeCell ref="L61:L62"/>
    <mergeCell ref="F87:F88"/>
    <mergeCell ref="G87:G88"/>
    <mergeCell ref="H87:H88"/>
    <mergeCell ref="I70:I71"/>
    <mergeCell ref="E87:E88"/>
    <mergeCell ref="O96:O97"/>
    <mergeCell ref="J96:J97"/>
    <mergeCell ref="K96:K97"/>
    <mergeCell ref="I87:I88"/>
    <mergeCell ref="J87:J88"/>
    <mergeCell ref="K87:K88"/>
    <mergeCell ref="L87:L88"/>
    <mergeCell ref="G96:G97"/>
    <mergeCell ref="H96:H97"/>
    <mergeCell ref="I96:I97"/>
    <mergeCell ref="N96:N97"/>
    <mergeCell ref="L96:L97"/>
    <mergeCell ref="M96:M97"/>
    <mergeCell ref="A60:O60"/>
    <mergeCell ref="A69:O69"/>
    <mergeCell ref="A86:O86"/>
    <mergeCell ref="A95:O95"/>
    <mergeCell ref="M87:M88"/>
    <mergeCell ref="N87:N88"/>
    <mergeCell ref="O87:O88"/>
    <mergeCell ref="M70:M71"/>
    <mergeCell ref="N70:N71"/>
    <mergeCell ref="O70:O71"/>
    <mergeCell ref="G115:G116"/>
    <mergeCell ref="H115:H116"/>
    <mergeCell ref="I115:I116"/>
    <mergeCell ref="C115:C116"/>
    <mergeCell ref="D115:D116"/>
    <mergeCell ref="E115:E116"/>
    <mergeCell ref="F115:F116"/>
    <mergeCell ref="N125:N126"/>
    <mergeCell ref="J115:J116"/>
    <mergeCell ref="K115:K116"/>
    <mergeCell ref="L115:L116"/>
    <mergeCell ref="L125:L126"/>
    <mergeCell ref="M115:M116"/>
    <mergeCell ref="F125:F126"/>
    <mergeCell ref="G125:G126"/>
    <mergeCell ref="M125:M126"/>
    <mergeCell ref="H125:H126"/>
    <mergeCell ref="B125:B126"/>
    <mergeCell ref="C125:C126"/>
    <mergeCell ref="D125:D126"/>
    <mergeCell ref="E125:E126"/>
    <mergeCell ref="O125:O126"/>
    <mergeCell ref="A1:O1"/>
    <mergeCell ref="A2:O2"/>
    <mergeCell ref="A114:O114"/>
    <mergeCell ref="A124:O124"/>
    <mergeCell ref="I125:I126"/>
    <mergeCell ref="J125:J126"/>
    <mergeCell ref="K125:K126"/>
    <mergeCell ref="N115:N116"/>
    <mergeCell ref="O115:O116"/>
    <mergeCell ref="A168:O168"/>
    <mergeCell ref="A169:O169"/>
    <mergeCell ref="A174:O174"/>
    <mergeCell ref="B175:B176"/>
    <mergeCell ref="C175:C176"/>
    <mergeCell ref="D175:D176"/>
    <mergeCell ref="E175:E176"/>
    <mergeCell ref="F175:F176"/>
    <mergeCell ref="G175:G176"/>
    <mergeCell ref="H175:H176"/>
    <mergeCell ref="M175:M176"/>
    <mergeCell ref="N175:N176"/>
    <mergeCell ref="O175:O176"/>
    <mergeCell ref="A184:O184"/>
    <mergeCell ref="I175:I176"/>
    <mergeCell ref="J175:J176"/>
    <mergeCell ref="K175:K176"/>
    <mergeCell ref="L175:L17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A200:O200"/>
    <mergeCell ref="B201:B202"/>
    <mergeCell ref="C201:C202"/>
    <mergeCell ref="D201:D202"/>
    <mergeCell ref="E201:E202"/>
    <mergeCell ref="F201:F202"/>
    <mergeCell ref="G201:G202"/>
    <mergeCell ref="H201:H202"/>
    <mergeCell ref="M201:M202"/>
    <mergeCell ref="N201:N202"/>
    <mergeCell ref="O201:O202"/>
    <mergeCell ref="A210:O210"/>
    <mergeCell ref="I201:I202"/>
    <mergeCell ref="J201:J202"/>
    <mergeCell ref="K201:K202"/>
    <mergeCell ref="L201:L20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A227:O227"/>
    <mergeCell ref="B228:B229"/>
    <mergeCell ref="C228:C229"/>
    <mergeCell ref="D228:D229"/>
    <mergeCell ref="E228:E229"/>
    <mergeCell ref="F228:F229"/>
    <mergeCell ref="G228:G229"/>
    <mergeCell ref="H228:H229"/>
    <mergeCell ref="M228:M229"/>
    <mergeCell ref="N228:N229"/>
    <mergeCell ref="O228:O229"/>
    <mergeCell ref="A236:O236"/>
    <mergeCell ref="I228:I229"/>
    <mergeCell ref="J228:J229"/>
    <mergeCell ref="K228:K229"/>
    <mergeCell ref="L228:L229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A253:O253"/>
    <mergeCell ref="B254:B255"/>
    <mergeCell ref="C254:C255"/>
    <mergeCell ref="D254:D255"/>
    <mergeCell ref="E254:E255"/>
    <mergeCell ref="F254:F255"/>
    <mergeCell ref="G254:G255"/>
    <mergeCell ref="H254:H255"/>
    <mergeCell ref="M254:M255"/>
    <mergeCell ref="N254:N255"/>
    <mergeCell ref="O254:O255"/>
    <mergeCell ref="A263:O263"/>
    <mergeCell ref="I254:I255"/>
    <mergeCell ref="J254:J255"/>
    <mergeCell ref="K254:K255"/>
    <mergeCell ref="L254:L25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A281:O281"/>
    <mergeCell ref="B282:B283"/>
    <mergeCell ref="C282:C283"/>
    <mergeCell ref="D282:D283"/>
    <mergeCell ref="E282:E283"/>
    <mergeCell ref="F282:F283"/>
    <mergeCell ref="G282:G283"/>
    <mergeCell ref="H282:H283"/>
    <mergeCell ref="M282:M283"/>
    <mergeCell ref="N282:N283"/>
    <mergeCell ref="O282:O283"/>
    <mergeCell ref="A290:O290"/>
    <mergeCell ref="I282:I283"/>
    <mergeCell ref="J282:J283"/>
    <mergeCell ref="K282:K283"/>
    <mergeCell ref="L282:L283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N291:N292"/>
    <mergeCell ref="O291:O292"/>
    <mergeCell ref="J291:J292"/>
    <mergeCell ref="K291:K292"/>
    <mergeCell ref="L291:L292"/>
    <mergeCell ref="M291:M292"/>
  </mergeCells>
  <printOptions/>
  <pageMargins left="0.1968503937007874" right="0.1968503937007874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User_12</dc:creator>
  <cp:keywords/>
  <dc:description/>
  <cp:lastModifiedBy>User_12</cp:lastModifiedBy>
  <cp:lastPrinted>2020-02-04T09:50:12Z</cp:lastPrinted>
  <dcterms:created xsi:type="dcterms:W3CDTF">2016-12-01T06:56:00Z</dcterms:created>
  <dcterms:modified xsi:type="dcterms:W3CDTF">2020-07-13T11:56:58Z</dcterms:modified>
  <cp:category/>
  <cp:version/>
  <cp:contentType/>
  <cp:contentStatus/>
</cp:coreProperties>
</file>